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要更新放後台的\"/>
    </mc:Choice>
  </mc:AlternateContent>
  <bookViews>
    <workbookView xWindow="-105" yWindow="-105" windowWidth="28995" windowHeight="15675" tabRatio="903" firstSheet="1"/>
  </bookViews>
  <sheets>
    <sheet name="會計報告封面" sheetId="20" r:id="rId1"/>
    <sheet name="計畫經費彙總表" sheetId="18" r:id="rId2"/>
    <sheet name="計畫人員薪資表" sheetId="3" r:id="rId3"/>
    <sheet name="工時記錄表" sheetId="5" r:id="rId4"/>
    <sheet name="國際新創團隊新聘人員" sheetId="38" r:id="rId5"/>
    <sheet name="工讀費" sheetId="24" r:id="rId6"/>
    <sheet name="專家學者審查及出席費、諮詢費" sheetId="35" r:id="rId7"/>
    <sheet name="講師費" sheetId="37" r:id="rId8"/>
    <sheet name="委託勞務費" sheetId="11" r:id="rId9"/>
    <sheet name="場地租金及布置費" sheetId="27" r:id="rId10"/>
    <sheet name="文宣品製作費" sheetId="28" r:id="rId11"/>
    <sheet name="房地租金" sheetId="30" r:id="rId12"/>
    <sheet name="設備使用費" sheetId="9" r:id="rId13"/>
    <sheet name="設備使用記錄表" sheetId="22" r:id="rId14"/>
    <sheet name="設備維護費 " sheetId="42" r:id="rId15"/>
    <sheet name="空間使用費" sheetId="40" r:id="rId16"/>
    <sheet name="參展費" sheetId="39" r:id="rId17"/>
    <sheet name="差旅費" sheetId="41" r:id="rId18"/>
  </sheets>
  <definedNames>
    <definedName name="_xlnm.Print_Area" localSheetId="3">工時記錄表!$A$1:$AI$28</definedName>
    <definedName name="_xlnm.Print_Area" localSheetId="10">文宣品製作費!$A$1:$J$16</definedName>
    <definedName name="_xlnm.Print_Area" localSheetId="8">委託勞務費!$D$1:$J$17</definedName>
    <definedName name="_xlnm.Print_Area" localSheetId="11">房地租金!$A$1:$G$22</definedName>
    <definedName name="_xlnm.Print_Area" localSheetId="15">空間使用費!$A$1:$I$18</definedName>
    <definedName name="_xlnm.Print_Area" localSheetId="2">計畫人員薪資表!$A$1:$L$45</definedName>
    <definedName name="_xlnm.Print_Area" localSheetId="1">計畫經費彙總表!$A$1:$M$31</definedName>
    <definedName name="_xlnm.Print_Area" localSheetId="17">差旅費!$A$1:$J$20</definedName>
    <definedName name="_xlnm.Print_Area" localSheetId="16">參展費!$A$1:$J$18</definedName>
    <definedName name="_xlnm.Print_Area" localSheetId="6">'專家學者審查及出席費、諮詢費'!$B$1:$H$37</definedName>
    <definedName name="_xlnm.Print_Area" localSheetId="13">設備使用記錄表!$A$1:$AK$53</definedName>
    <definedName name="_xlnm.Print_Area" localSheetId="12">設備使用費!$A$1:$L$60</definedName>
    <definedName name="_xlnm.Print_Area" localSheetId="14">'設備維護費 '!$A$1:$M$68</definedName>
    <definedName name="_xlnm.Print_Area" localSheetId="9">場地租金及布置費!$A$1:$H$19</definedName>
    <definedName name="_xlnm.Print_Area" localSheetId="0">會計報告封面!$A$1:$L$10</definedName>
    <definedName name="_xlnm.Print_Area" localSheetId="7">講師費!$B$1:$E$37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42" l="1"/>
  <c r="L59" i="42" l="1"/>
  <c r="E59" i="42"/>
  <c r="J57" i="42"/>
  <c r="M56" i="42"/>
  <c r="M55" i="42"/>
  <c r="J53" i="42"/>
  <c r="M52" i="42"/>
  <c r="M51" i="42"/>
  <c r="J49" i="42"/>
  <c r="M48" i="42"/>
  <c r="M47" i="42"/>
  <c r="J45" i="42"/>
  <c r="M44" i="42"/>
  <c r="M43" i="42"/>
  <c r="J41" i="42"/>
  <c r="M40" i="42"/>
  <c r="M39" i="42"/>
  <c r="J37" i="42"/>
  <c r="J59" i="42" s="1"/>
  <c r="M36" i="42"/>
  <c r="M35" i="42"/>
  <c r="L29" i="42"/>
  <c r="E29" i="42"/>
  <c r="J27" i="42"/>
  <c r="M26" i="42"/>
  <c r="M25" i="42"/>
  <c r="J23" i="42"/>
  <c r="M22" i="42"/>
  <c r="M21" i="42"/>
  <c r="J19" i="42"/>
  <c r="M18" i="42"/>
  <c r="M17" i="42"/>
  <c r="J15" i="42"/>
  <c r="M14" i="42"/>
  <c r="M13" i="42"/>
  <c r="J11" i="42"/>
  <c r="M10" i="42"/>
  <c r="M9" i="42"/>
  <c r="J7" i="42"/>
  <c r="J29" i="42" s="1"/>
  <c r="M6" i="42"/>
  <c r="M5" i="42"/>
  <c r="M29" i="42" l="1"/>
  <c r="J60" i="42"/>
  <c r="L60" i="42"/>
  <c r="M59" i="42"/>
  <c r="M60" i="42" s="1"/>
  <c r="H15" i="18" s="1"/>
  <c r="B19" i="18"/>
  <c r="L19" i="18"/>
  <c r="D19" i="18"/>
  <c r="C39" i="3"/>
  <c r="D39" i="3"/>
  <c r="E39" i="3"/>
  <c r="G39" i="3"/>
  <c r="K39" i="3"/>
  <c r="C33" i="3"/>
  <c r="D33" i="3"/>
  <c r="G33" i="3"/>
  <c r="K33" i="3"/>
  <c r="C27" i="3"/>
  <c r="D27" i="3"/>
  <c r="G27" i="3"/>
  <c r="K27" i="3"/>
  <c r="C21" i="3"/>
  <c r="D21" i="3"/>
  <c r="E21" i="3"/>
  <c r="F21" i="3"/>
  <c r="G21" i="3"/>
  <c r="K21" i="3"/>
  <c r="C15" i="3"/>
  <c r="D15" i="3"/>
  <c r="G15" i="3"/>
  <c r="K15" i="3"/>
  <c r="C9" i="3"/>
  <c r="C40" i="3" s="1"/>
  <c r="D9" i="3"/>
  <c r="D40" i="3" s="1"/>
  <c r="G9" i="3"/>
  <c r="G40" i="3" s="1"/>
  <c r="K9" i="3"/>
  <c r="K40" i="3" s="1"/>
  <c r="F6" i="3"/>
  <c r="F7" i="3"/>
  <c r="F8" i="3"/>
  <c r="F10" i="3"/>
  <c r="F16" i="3"/>
  <c r="F17" i="3"/>
  <c r="F18" i="3"/>
  <c r="F19" i="3"/>
  <c r="F20" i="3"/>
  <c r="F22" i="3"/>
  <c r="F28" i="3"/>
  <c r="F31" i="3"/>
  <c r="F32" i="3"/>
  <c r="F34" i="3"/>
  <c r="AJ20" i="22"/>
  <c r="AJ13" i="22"/>
  <c r="AJ12" i="22"/>
  <c r="K9" i="9" s="1"/>
  <c r="L9" i="9" s="1"/>
  <c r="L11" i="9" s="1"/>
  <c r="B39" i="3"/>
  <c r="B27" i="3"/>
  <c r="B21" i="3"/>
  <c r="AH32" i="5"/>
  <c r="I37" i="3" s="1"/>
  <c r="AH24" i="5"/>
  <c r="I29" i="3"/>
  <c r="I33" i="3" s="1"/>
  <c r="AH22" i="5"/>
  <c r="I26" i="3" s="1"/>
  <c r="AH21" i="5"/>
  <c r="I25" i="3" s="1"/>
  <c r="AH20" i="5"/>
  <c r="I24" i="3" s="1"/>
  <c r="J24" i="3" s="1"/>
  <c r="L24" i="3" s="1"/>
  <c r="AH19" i="5"/>
  <c r="I23" i="3" s="1"/>
  <c r="I27" i="3" s="1"/>
  <c r="AH17" i="5"/>
  <c r="I20" i="3" s="1"/>
  <c r="J20" i="3" s="1"/>
  <c r="L20" i="3" s="1"/>
  <c r="AH16" i="5"/>
  <c r="I19" i="3" s="1"/>
  <c r="J19" i="3" s="1"/>
  <c r="L19" i="3" s="1"/>
  <c r="AH15" i="5"/>
  <c r="I18" i="3"/>
  <c r="J18" i="3" s="1"/>
  <c r="L18" i="3" s="1"/>
  <c r="AH14" i="5"/>
  <c r="I17" i="3" s="1"/>
  <c r="AH12" i="5"/>
  <c r="I14" i="3" s="1"/>
  <c r="AH11" i="5"/>
  <c r="I13" i="3" s="1"/>
  <c r="J13" i="3" s="1"/>
  <c r="L13" i="3" s="1"/>
  <c r="AH10" i="5"/>
  <c r="I12" i="3" s="1"/>
  <c r="J12" i="3" s="1"/>
  <c r="L12" i="3" s="1"/>
  <c r="AH5" i="5"/>
  <c r="I6" i="3" s="1"/>
  <c r="I8" i="41"/>
  <c r="I4" i="41"/>
  <c r="H13" i="40"/>
  <c r="H16" i="18"/>
  <c r="F19" i="18"/>
  <c r="I13" i="39"/>
  <c r="H17" i="18"/>
  <c r="H8" i="38"/>
  <c r="G8" i="38"/>
  <c r="F8" i="38"/>
  <c r="E8" i="38"/>
  <c r="D8" i="38"/>
  <c r="C8" i="38"/>
  <c r="I8" i="38" s="1"/>
  <c r="B8" i="38"/>
  <c r="I7" i="38"/>
  <c r="I6" i="38"/>
  <c r="I5" i="38"/>
  <c r="I4" i="38"/>
  <c r="L16" i="18"/>
  <c r="L17" i="18"/>
  <c r="L18" i="18"/>
  <c r="F16" i="18"/>
  <c r="I16" i="18" s="1"/>
  <c r="F17" i="18"/>
  <c r="F18" i="18"/>
  <c r="G18" i="18" s="1"/>
  <c r="J18" i="18" s="1"/>
  <c r="I18" i="18"/>
  <c r="K18" i="18" s="1"/>
  <c r="C19" i="18"/>
  <c r="E16" i="18"/>
  <c r="E17" i="18"/>
  <c r="E18" i="18"/>
  <c r="H10" i="18"/>
  <c r="G10" i="18" s="1"/>
  <c r="J10" i="18" s="1"/>
  <c r="E27" i="37"/>
  <c r="E23" i="37"/>
  <c r="E19" i="37"/>
  <c r="E15" i="37"/>
  <c r="E11" i="37"/>
  <c r="E7" i="37"/>
  <c r="E29" i="37" s="1"/>
  <c r="H9" i="18" s="1"/>
  <c r="G9" i="18" s="1"/>
  <c r="J9" i="18" s="1"/>
  <c r="H26" i="35"/>
  <c r="H25" i="35"/>
  <c r="H27" i="35" s="1"/>
  <c r="H22" i="35"/>
  <c r="H21" i="35"/>
  <c r="H23" i="35"/>
  <c r="H18" i="35"/>
  <c r="H17" i="35"/>
  <c r="H19" i="35" s="1"/>
  <c r="G29" i="35"/>
  <c r="F29" i="35"/>
  <c r="H14" i="35"/>
  <c r="H13" i="35"/>
  <c r="H15" i="35" s="1"/>
  <c r="H10" i="35"/>
  <c r="H9" i="35"/>
  <c r="H11" i="35"/>
  <c r="H5" i="35"/>
  <c r="G15" i="18"/>
  <c r="J15" i="18" s="1"/>
  <c r="H6" i="35"/>
  <c r="H7" i="35"/>
  <c r="H31" i="3"/>
  <c r="F8" i="18"/>
  <c r="I8" i="18"/>
  <c r="F9" i="18"/>
  <c r="I9" i="18"/>
  <c r="M9" i="18" s="1"/>
  <c r="F10" i="18"/>
  <c r="I10" i="18" s="1"/>
  <c r="F11" i="18"/>
  <c r="I11" i="18" s="1"/>
  <c r="F12" i="18"/>
  <c r="I12" i="18"/>
  <c r="M12" i="18" s="1"/>
  <c r="F13" i="18"/>
  <c r="I13" i="18"/>
  <c r="F14" i="18"/>
  <c r="I14" i="18" s="1"/>
  <c r="F15" i="18"/>
  <c r="I15" i="18" s="1"/>
  <c r="F7" i="18"/>
  <c r="I7" i="18"/>
  <c r="M7" i="18"/>
  <c r="E15" i="18"/>
  <c r="L15" i="18"/>
  <c r="E14" i="18"/>
  <c r="L14" i="18"/>
  <c r="E13" i="18"/>
  <c r="L13" i="18"/>
  <c r="I10" i="28"/>
  <c r="I9" i="28"/>
  <c r="I8" i="28"/>
  <c r="I11" i="28" s="1"/>
  <c r="H12" i="18" s="1"/>
  <c r="G12" i="18" s="1"/>
  <c r="J12" i="18" s="1"/>
  <c r="K12" i="18" s="1"/>
  <c r="I7" i="28"/>
  <c r="I6" i="28"/>
  <c r="I5" i="28"/>
  <c r="I4" i="28"/>
  <c r="G14" i="27"/>
  <c r="H11" i="18"/>
  <c r="G11" i="18"/>
  <c r="J11" i="18"/>
  <c r="L11" i="18"/>
  <c r="E11" i="18"/>
  <c r="AI44" i="22"/>
  <c r="AJ44" i="22" s="1"/>
  <c r="AI43" i="22"/>
  <c r="AJ43" i="22" s="1"/>
  <c r="AI41" i="22"/>
  <c r="AJ41" i="22" s="1"/>
  <c r="AI40" i="22"/>
  <c r="AJ40" i="22" s="1"/>
  <c r="I53" i="9"/>
  <c r="K53" i="9"/>
  <c r="L53" i="9" s="1"/>
  <c r="I52" i="9"/>
  <c r="J25" i="9"/>
  <c r="J24" i="9"/>
  <c r="AG32" i="5"/>
  <c r="AG31" i="5"/>
  <c r="AH31" i="5" s="1"/>
  <c r="I36" i="3" s="1"/>
  <c r="AG30" i="5"/>
  <c r="AH30" i="5" s="1"/>
  <c r="I35" i="3" s="1"/>
  <c r="J35" i="3" s="1"/>
  <c r="AG29" i="5"/>
  <c r="AH29" i="5" s="1"/>
  <c r="G8" i="24"/>
  <c r="E35" i="3"/>
  <c r="F35" i="3" s="1"/>
  <c r="H35" i="3"/>
  <c r="E36" i="3"/>
  <c r="F36" i="3" s="1"/>
  <c r="E37" i="3"/>
  <c r="H37" i="3" s="1"/>
  <c r="J37" i="3" s="1"/>
  <c r="L37" i="3" s="1"/>
  <c r="E38" i="3"/>
  <c r="F38" i="3" s="1"/>
  <c r="H38" i="3"/>
  <c r="I50" i="9"/>
  <c r="I49" i="9"/>
  <c r="I46" i="9"/>
  <c r="I45" i="9"/>
  <c r="I42" i="9"/>
  <c r="I41" i="9"/>
  <c r="I55" i="9" s="1"/>
  <c r="I38" i="9"/>
  <c r="I37" i="9"/>
  <c r="I34" i="9"/>
  <c r="I33" i="9"/>
  <c r="J22" i="9"/>
  <c r="J21" i="9"/>
  <c r="J18" i="9"/>
  <c r="J17" i="9"/>
  <c r="J14" i="9"/>
  <c r="J13" i="9"/>
  <c r="J10" i="9"/>
  <c r="J9" i="9"/>
  <c r="J6" i="9"/>
  <c r="J5" i="9"/>
  <c r="J27" i="9" s="1"/>
  <c r="K14" i="9"/>
  <c r="L14" i="9" s="1"/>
  <c r="K10" i="9"/>
  <c r="L10" i="9"/>
  <c r="AI6" i="22"/>
  <c r="AJ6" i="22" s="1"/>
  <c r="K6" i="9" s="1"/>
  <c r="L6" i="9" s="1"/>
  <c r="AI8" i="22"/>
  <c r="AJ8" i="22" s="1"/>
  <c r="K33" i="9" s="1"/>
  <c r="AI9" i="22"/>
  <c r="AJ9" i="22" s="1"/>
  <c r="K34" i="9" s="1"/>
  <c r="L34" i="9" s="1"/>
  <c r="AI12" i="22"/>
  <c r="AI13" i="22"/>
  <c r="AI15" i="22"/>
  <c r="AJ15" i="22" s="1"/>
  <c r="K37" i="9" s="1"/>
  <c r="L37" i="9" s="1"/>
  <c r="L39" i="9" s="1"/>
  <c r="AI16" i="22"/>
  <c r="AJ16" i="22" s="1"/>
  <c r="K38" i="9" s="1"/>
  <c r="L38" i="9" s="1"/>
  <c r="AI19" i="22"/>
  <c r="AJ19" i="22" s="1"/>
  <c r="K13" i="9" s="1"/>
  <c r="AI20" i="22"/>
  <c r="AI22" i="22"/>
  <c r="AJ22" i="22" s="1"/>
  <c r="K41" i="9" s="1"/>
  <c r="AI23" i="22"/>
  <c r="AJ23" i="22" s="1"/>
  <c r="K42" i="9" s="1"/>
  <c r="AI26" i="22"/>
  <c r="AJ26" i="22" s="1"/>
  <c r="K17" i="9" s="1"/>
  <c r="L17" i="9" s="1"/>
  <c r="L19" i="9" s="1"/>
  <c r="AI27" i="22"/>
  <c r="AJ27" i="22" s="1"/>
  <c r="K18" i="9" s="1"/>
  <c r="L18" i="9" s="1"/>
  <c r="AI29" i="22"/>
  <c r="AJ29" i="22" s="1"/>
  <c r="K45" i="9" s="1"/>
  <c r="L45" i="9" s="1"/>
  <c r="L47" i="9" s="1"/>
  <c r="AI30" i="22"/>
  <c r="AJ30" i="22" s="1"/>
  <c r="K46" i="9" s="1"/>
  <c r="L46" i="9" s="1"/>
  <c r="AI33" i="22"/>
  <c r="AJ33" i="22" s="1"/>
  <c r="K21" i="9" s="1"/>
  <c r="L21" i="9" s="1"/>
  <c r="L26" i="9" s="1"/>
  <c r="AI34" i="22"/>
  <c r="AJ34" i="22" s="1"/>
  <c r="K22" i="9" s="1"/>
  <c r="L22" i="9" s="1"/>
  <c r="AI36" i="22"/>
  <c r="AJ36" i="22" s="1"/>
  <c r="AI37" i="22"/>
  <c r="AJ37" i="22" s="1"/>
  <c r="AI5" i="22"/>
  <c r="AI46" i="22" s="1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B34" i="5"/>
  <c r="I6" i="24"/>
  <c r="I7" i="24"/>
  <c r="H8" i="24"/>
  <c r="D8" i="24"/>
  <c r="L8" i="18"/>
  <c r="L10" i="18"/>
  <c r="L12" i="18"/>
  <c r="AG22" i="5"/>
  <c r="AG21" i="5"/>
  <c r="AG20" i="5"/>
  <c r="AG19" i="5"/>
  <c r="AG17" i="5"/>
  <c r="AG16" i="5"/>
  <c r="AG15" i="5"/>
  <c r="AG14" i="5"/>
  <c r="AG12" i="5"/>
  <c r="AG11" i="5"/>
  <c r="AG10" i="5"/>
  <c r="AG9" i="5"/>
  <c r="AH9" i="5" s="1"/>
  <c r="I11" i="3" s="1"/>
  <c r="I15" i="3" s="1"/>
  <c r="E7" i="18"/>
  <c r="E8" i="18"/>
  <c r="E19" i="18" s="1"/>
  <c r="E9" i="18"/>
  <c r="E10" i="18"/>
  <c r="E12" i="18"/>
  <c r="AG25" i="5"/>
  <c r="AH25" i="5" s="1"/>
  <c r="I30" i="3" s="1"/>
  <c r="AG26" i="5"/>
  <c r="AH26" i="5" s="1"/>
  <c r="I31" i="3" s="1"/>
  <c r="J31" i="3" s="1"/>
  <c r="L31" i="3" s="1"/>
  <c r="AG27" i="5"/>
  <c r="AH27" i="5" s="1"/>
  <c r="I32" i="3" s="1"/>
  <c r="AG24" i="5"/>
  <c r="AG5" i="5"/>
  <c r="AG6" i="5"/>
  <c r="AH6" i="5" s="1"/>
  <c r="I7" i="3" s="1"/>
  <c r="AG7" i="5"/>
  <c r="AH7" i="5" s="1"/>
  <c r="I8" i="3" s="1"/>
  <c r="AG4" i="5"/>
  <c r="AH4" i="5" s="1"/>
  <c r="E5" i="3"/>
  <c r="F5" i="3" s="1"/>
  <c r="H5" i="3"/>
  <c r="E6" i="3"/>
  <c r="H6" i="3"/>
  <c r="E7" i="3"/>
  <c r="E8" i="3"/>
  <c r="H8" i="3" s="1"/>
  <c r="E11" i="3"/>
  <c r="F11" i="3" s="1"/>
  <c r="H11" i="3"/>
  <c r="E12" i="3"/>
  <c r="F12" i="3" s="1"/>
  <c r="H12" i="3"/>
  <c r="E13" i="3"/>
  <c r="F13" i="3" s="1"/>
  <c r="H13" i="3"/>
  <c r="E14" i="3"/>
  <c r="H14" i="3" s="1"/>
  <c r="J14" i="3" s="1"/>
  <c r="L14" i="3" s="1"/>
  <c r="E17" i="3"/>
  <c r="H17" i="3"/>
  <c r="H21" i="3" s="1"/>
  <c r="E18" i="3"/>
  <c r="H18" i="3"/>
  <c r="E19" i="3"/>
  <c r="H19" i="3"/>
  <c r="E20" i="3"/>
  <c r="H20" i="3"/>
  <c r="E23" i="3"/>
  <c r="H23" i="3" s="1"/>
  <c r="E24" i="3"/>
  <c r="F24" i="3" s="1"/>
  <c r="H24" i="3"/>
  <c r="E25" i="3"/>
  <c r="F25" i="3" s="1"/>
  <c r="H25" i="3"/>
  <c r="E26" i="3"/>
  <c r="F26" i="3" s="1"/>
  <c r="E29" i="3"/>
  <c r="E33" i="3" s="1"/>
  <c r="H29" i="3"/>
  <c r="J29" i="3" s="1"/>
  <c r="J33" i="3" s="1"/>
  <c r="E30" i="3"/>
  <c r="F30" i="3" s="1"/>
  <c r="E31" i="3"/>
  <c r="E32" i="3"/>
  <c r="H32" i="3" s="1"/>
  <c r="I4" i="24"/>
  <c r="I5" i="24"/>
  <c r="H27" i="9"/>
  <c r="H55" i="9"/>
  <c r="H56" i="9"/>
  <c r="F27" i="9"/>
  <c r="F55" i="9"/>
  <c r="F56" i="9"/>
  <c r="E8" i="24"/>
  <c r="F8" i="24"/>
  <c r="B8" i="24"/>
  <c r="I8" i="24" s="1"/>
  <c r="C8" i="24"/>
  <c r="B9" i="3"/>
  <c r="B40" i="3" s="1"/>
  <c r="B15" i="3"/>
  <c r="B33" i="3"/>
  <c r="I13" i="11"/>
  <c r="D46" i="22"/>
  <c r="L9" i="18"/>
  <c r="L7" i="18"/>
  <c r="F17" i="30"/>
  <c r="H13" i="18"/>
  <c r="G13" i="18"/>
  <c r="J13" i="18"/>
  <c r="I15" i="41"/>
  <c r="H18" i="18"/>
  <c r="G17" i="18"/>
  <c r="J17" i="18"/>
  <c r="I17" i="18"/>
  <c r="K17" i="18" s="1"/>
  <c r="M18" i="18"/>
  <c r="H7" i="3"/>
  <c r="J7" i="3" s="1"/>
  <c r="L7" i="3" s="1"/>
  <c r="M8" i="18"/>
  <c r="M13" i="18"/>
  <c r="K13" i="18"/>
  <c r="M17" i="18"/>
  <c r="F9" i="3" l="1"/>
  <c r="J23" i="3"/>
  <c r="AH34" i="5"/>
  <c r="I5" i="3"/>
  <c r="K11" i="18"/>
  <c r="M11" i="18"/>
  <c r="J30" i="3"/>
  <c r="L30" i="3" s="1"/>
  <c r="J32" i="3"/>
  <c r="L32" i="3" s="1"/>
  <c r="H15" i="3"/>
  <c r="I56" i="9"/>
  <c r="F15" i="3"/>
  <c r="K16" i="18"/>
  <c r="M16" i="18"/>
  <c r="M10" i="18"/>
  <c r="K10" i="18"/>
  <c r="J25" i="3"/>
  <c r="L25" i="3" s="1"/>
  <c r="J8" i="3"/>
  <c r="L8" i="3" s="1"/>
  <c r="H29" i="35"/>
  <c r="H8" i="18" s="1"/>
  <c r="G8" i="18" s="1"/>
  <c r="J8" i="18" s="1"/>
  <c r="K8" i="18" s="1"/>
  <c r="H30" i="3"/>
  <c r="H33" i="3" s="1"/>
  <c r="F29" i="3"/>
  <c r="F33" i="3" s="1"/>
  <c r="H9" i="3"/>
  <c r="I38" i="3"/>
  <c r="J38" i="3" s="1"/>
  <c r="L38" i="3" s="1"/>
  <c r="E27" i="3"/>
  <c r="L41" i="9"/>
  <c r="L43" i="9" s="1"/>
  <c r="H26" i="3"/>
  <c r="J26" i="3" s="1"/>
  <c r="L26" i="3" s="1"/>
  <c r="F14" i="3"/>
  <c r="J6" i="3"/>
  <c r="L6" i="3" s="1"/>
  <c r="F23" i="3"/>
  <c r="F27" i="3" s="1"/>
  <c r="L13" i="9"/>
  <c r="L15" i="9" s="1"/>
  <c r="F37" i="3"/>
  <c r="F39" i="3" s="1"/>
  <c r="H36" i="3"/>
  <c r="J36" i="3" s="1"/>
  <c r="L36" i="3" s="1"/>
  <c r="AJ5" i="22"/>
  <c r="K9" i="18"/>
  <c r="E9" i="3"/>
  <c r="E40" i="3" s="1"/>
  <c r="G16" i="18"/>
  <c r="J16" i="18" s="1"/>
  <c r="L42" i="9"/>
  <c r="E15" i="3"/>
  <c r="AG34" i="5"/>
  <c r="K15" i="18"/>
  <c r="M15" i="18"/>
  <c r="K25" i="9"/>
  <c r="L25" i="9" s="1"/>
  <c r="K50" i="9"/>
  <c r="L50" i="9" s="1"/>
  <c r="K49" i="9"/>
  <c r="L49" i="9" s="1"/>
  <c r="L54" i="9" s="1"/>
  <c r="K24" i="9"/>
  <c r="L24" i="9" s="1"/>
  <c r="L33" i="9"/>
  <c r="K55" i="9"/>
  <c r="M14" i="18"/>
  <c r="I19" i="18"/>
  <c r="M19" i="18" s="1"/>
  <c r="M22" i="18" s="1"/>
  <c r="J39" i="3"/>
  <c r="L35" i="3"/>
  <c r="L39" i="3" s="1"/>
  <c r="J17" i="3"/>
  <c r="I21" i="3"/>
  <c r="J11" i="3"/>
  <c r="I39" i="3"/>
  <c r="L29" i="3"/>
  <c r="L33" i="3" s="1"/>
  <c r="F40" i="3" l="1"/>
  <c r="H39" i="3"/>
  <c r="AJ46" i="22"/>
  <c r="K52" i="9" s="1"/>
  <c r="L52" i="9" s="1"/>
  <c r="K5" i="9"/>
  <c r="I9" i="3"/>
  <c r="J5" i="3"/>
  <c r="I40" i="3"/>
  <c r="H27" i="3"/>
  <c r="H40" i="3" s="1"/>
  <c r="J27" i="3"/>
  <c r="L23" i="3"/>
  <c r="L27" i="3" s="1"/>
  <c r="L35" i="9"/>
  <c r="L55" i="9"/>
  <c r="J21" i="3"/>
  <c r="L17" i="3"/>
  <c r="L21" i="3" s="1"/>
  <c r="L11" i="3"/>
  <c r="L15" i="3" s="1"/>
  <c r="J15" i="3"/>
  <c r="J9" i="3" l="1"/>
  <c r="L5" i="3"/>
  <c r="J40" i="3"/>
  <c r="K27" i="9"/>
  <c r="K56" i="9" s="1"/>
  <c r="L5" i="9"/>
  <c r="L7" i="9" l="1"/>
  <c r="L27" i="9"/>
  <c r="L56" i="9" s="1"/>
  <c r="H14" i="18" s="1"/>
  <c r="G14" i="18" s="1"/>
  <c r="J14" i="18" s="1"/>
  <c r="K14" i="18" s="1"/>
  <c r="L9" i="3"/>
  <c r="L40" i="3"/>
  <c r="H7" i="18" s="1"/>
  <c r="G7" i="18" l="1"/>
  <c r="H19" i="18"/>
  <c r="J7" i="18" l="1"/>
  <c r="G19" i="18"/>
  <c r="K7" i="18" l="1"/>
  <c r="K19" i="18" s="1"/>
  <c r="J19" i="18"/>
</calcChain>
</file>

<file path=xl/sharedStrings.xml><?xml version="1.0" encoding="utf-8"?>
<sst xmlns="http://schemas.openxmlformats.org/spreadsheetml/2006/main" count="758" uniqueCount="321">
  <si>
    <t>合計</t>
  </si>
  <si>
    <t>姓名</t>
  </si>
  <si>
    <t>小時</t>
  </si>
  <si>
    <t>傳票日期</t>
  </si>
  <si>
    <t>傳票號碼</t>
  </si>
  <si>
    <t>品名</t>
  </si>
  <si>
    <t>對照計畫書所列項目</t>
  </si>
  <si>
    <t>財產編號</t>
  </si>
  <si>
    <t>設備名稱</t>
  </si>
  <si>
    <t>取得日期</t>
  </si>
  <si>
    <t>付款期數</t>
  </si>
  <si>
    <t>小計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</si>
  <si>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</si>
  <si>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</si>
  <si>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</si>
  <si>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</si>
  <si>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</si>
  <si>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</si>
  <si>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</si>
  <si>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</si>
  <si>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4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</si>
  <si>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</si>
  <si>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</si>
  <si>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</si>
  <si>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</si>
  <si>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名</t>
    </r>
  </si>
  <si>
    <t>本公司具結本執行工作報告所填報資料皆屬實，如有不實或虛報，願負一切法律責任</t>
    <phoneticPr fontId="6" type="noConversion"/>
  </si>
  <si>
    <r>
      <t>1.</t>
    </r>
    <r>
      <rPr>
        <sz val="12"/>
        <rFont val="標楷體"/>
        <family val="4"/>
        <charset val="136"/>
      </rPr>
      <t>蔡○○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</si>
  <si>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</si>
  <si>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4" type="noConversion"/>
  </si>
  <si>
    <t>工時記錄表</t>
    <phoneticPr fontId="4" type="noConversion"/>
  </si>
  <si>
    <t xml:space="preserve">     小           計(A)</t>
    <phoneticPr fontId="4" type="noConversion"/>
  </si>
  <si>
    <t>合           計(A+B)</t>
    <phoneticPr fontId="4" type="noConversion"/>
  </si>
  <si>
    <t>財產編號</t>
    <phoneticPr fontId="4" type="noConversion"/>
  </si>
  <si>
    <t>投入
比率</t>
    <phoneticPr fontId="4" type="noConversion"/>
  </si>
  <si>
    <r>
      <t>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計</t>
    </r>
    <phoneticPr fontId="4" type="noConversion"/>
  </si>
  <si>
    <t>金額單位:元</t>
    <phoneticPr fontId="4" type="noConversion"/>
  </si>
  <si>
    <t>金額單位:元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</si>
  <si>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</si>
  <si>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</si>
  <si>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</si>
  <si>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4" type="noConversion"/>
  </si>
  <si>
    <t>計畫經費彙總表</t>
    <phoneticPr fontId="4" type="noConversion"/>
  </si>
  <si>
    <t>公司名稱：</t>
    <phoneticPr fontId="6" type="noConversion"/>
  </si>
  <si>
    <t>計畫名稱：</t>
    <phoneticPr fontId="4" type="noConversion"/>
  </si>
  <si>
    <t>金額單位：元</t>
    <phoneticPr fontId="4" type="noConversion"/>
  </si>
  <si>
    <t>小計</t>
    <phoneticPr fontId="4" type="noConversion"/>
  </si>
  <si>
    <t>金額單位:元</t>
    <phoneticPr fontId="4" type="noConversion"/>
  </si>
  <si>
    <r>
      <t xml:space="preserve">本薪
</t>
    </r>
    <r>
      <rPr>
        <b/>
        <sz val="12"/>
        <rFont val="Times New Roman"/>
        <family val="1"/>
      </rPr>
      <t>A</t>
    </r>
    <phoneticPr fontId="4" type="noConversion"/>
  </si>
  <si>
    <r>
      <t xml:space="preserve">職務加給或
技術津貼
</t>
    </r>
    <r>
      <rPr>
        <b/>
        <sz val="12"/>
        <rFont val="Times New Roman"/>
        <family val="1"/>
      </rPr>
      <t>B</t>
    </r>
    <phoneticPr fontId="4" type="noConversion"/>
  </si>
  <si>
    <r>
      <t xml:space="preserve">主管加給
</t>
    </r>
    <r>
      <rPr>
        <b/>
        <sz val="12"/>
        <rFont val="Times New Roman"/>
        <family val="1"/>
      </rPr>
      <t>C</t>
    </r>
    <phoneticPr fontId="4" type="noConversion"/>
  </si>
  <si>
    <r>
      <t xml:space="preserve">月薪小計
</t>
    </r>
    <r>
      <rPr>
        <b/>
        <sz val="12"/>
        <rFont val="Times New Roman"/>
        <family val="1"/>
      </rPr>
      <t>D=A+B+C</t>
    </r>
    <phoneticPr fontId="4" type="noConversion"/>
  </si>
  <si>
    <r>
      <t xml:space="preserve">每月可提列之獎金上限
</t>
    </r>
    <r>
      <rPr>
        <b/>
        <sz val="12"/>
        <rFont val="Times New Roman"/>
        <family val="1"/>
      </rPr>
      <t>E=D*2/12</t>
    </r>
    <phoneticPr fontId="4" type="noConversion"/>
  </si>
  <si>
    <r>
      <t>當月實際
提列之獎金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
F</t>
    </r>
    <phoneticPr fontId="4" type="noConversion"/>
  </si>
  <si>
    <r>
      <t xml:space="preserve">加班費
</t>
    </r>
    <r>
      <rPr>
        <b/>
        <sz val="12"/>
        <rFont val="Times New Roman"/>
        <family val="1"/>
      </rPr>
      <t>K</t>
    </r>
    <phoneticPr fontId="4" type="noConversion"/>
  </si>
  <si>
    <r>
      <t xml:space="preserve">應計入本計畫薪資
</t>
    </r>
    <r>
      <rPr>
        <b/>
        <sz val="12"/>
        <rFont val="Times New Roman"/>
        <family val="1"/>
      </rPr>
      <t>L=J+K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</si>
  <si>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</si>
  <si>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</si>
  <si>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</si>
  <si>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</si>
  <si>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計</t>
    </r>
    <phoneticPr fontId="4" type="noConversion"/>
  </si>
  <si>
    <r>
      <t>2.</t>
    </r>
    <r>
      <rPr>
        <sz val="12"/>
        <rFont val="標楷體"/>
        <family val="4"/>
        <charset val="136"/>
      </rPr>
      <t>楊○○</t>
    </r>
    <phoneticPr fontId="4" type="noConversion"/>
  </si>
  <si>
    <t>已有設備</t>
    <phoneticPr fontId="4" type="noConversion"/>
  </si>
  <si>
    <t>已有設備</t>
    <phoneticPr fontId="4" type="noConversion"/>
  </si>
  <si>
    <t>計畫新增設備</t>
    <phoneticPr fontId="4" type="noConversion"/>
  </si>
  <si>
    <t>剩餘年限</t>
    <phoneticPr fontId="4" type="noConversion"/>
  </si>
  <si>
    <t>(1)</t>
    <phoneticPr fontId="4" type="noConversion"/>
  </si>
  <si>
    <t>(2)</t>
    <phoneticPr fontId="4" type="noConversion"/>
  </si>
  <si>
    <t>-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</si>
  <si>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A3=A1*A2/(</t>
    </r>
    <r>
      <rPr>
        <b/>
        <sz val="9"/>
        <rFont val="標楷體"/>
        <family val="4"/>
        <charset val="136"/>
      </rPr>
      <t>剩餘使用年限</t>
    </r>
    <r>
      <rPr>
        <b/>
        <sz val="9"/>
        <rFont val="Times New Roman"/>
        <family val="1"/>
      </rPr>
      <t>×12)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</si>
  <si>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r>
      <rPr>
        <b/>
        <sz val="10"/>
        <rFont val="標楷體"/>
        <family val="4"/>
        <charset val="136"/>
      </rPr>
      <t>財產編號</t>
    </r>
  </si>
  <si>
    <t>(1)</t>
    <phoneticPr fontId="4" type="noConversion"/>
  </si>
  <si>
    <t>(2)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</si>
  <si>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B3=B1*B2/60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</si>
  <si>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t>註5： (如剩餘使用年限為零者，月使用費為該設備殘值除以該項計畫執行年度乘12個月(如該項計畫自100年開始，至101年結束，則執行年度為2))。</t>
    <phoneticPr fontId="4" type="noConversion"/>
  </si>
  <si>
    <t>○○○年○○月</t>
    <phoneticPr fontId="4" type="noConversion"/>
  </si>
  <si>
    <t>○○○年○○月</t>
    <phoneticPr fontId="4" type="noConversion"/>
  </si>
  <si>
    <t>○○年○○月</t>
    <phoneticPr fontId="4" type="noConversion"/>
  </si>
  <si>
    <t>(1)</t>
    <phoneticPr fontId="4" type="noConversion"/>
  </si>
  <si>
    <t>(2)</t>
    <phoneticPr fontId="4" type="noConversion"/>
  </si>
  <si>
    <t>計畫名稱：○○○○○○計畫</t>
    <phoneticPr fontId="6" type="noConversion"/>
  </si>
  <si>
    <t>執行廠商名稱：○○○○公司</t>
    <phoneticPr fontId="6" type="noConversion"/>
  </si>
  <si>
    <t>全程預算數</t>
    <phoneticPr fontId="4" type="noConversion"/>
  </si>
  <si>
    <t>上期累計實支數</t>
    <phoneticPr fontId="4" type="noConversion"/>
  </si>
  <si>
    <t xml:space="preserve">  本期實支數</t>
    <phoneticPr fontId="4" type="noConversion"/>
  </si>
  <si>
    <t xml:space="preserve"> 累計實支數</t>
    <phoneticPr fontId="4" type="noConversion"/>
  </si>
  <si>
    <t>結案時填列</t>
    <phoneticPr fontId="4" type="noConversion"/>
  </si>
  <si>
    <t>預算科目</t>
    <phoneticPr fontId="4" type="noConversion"/>
  </si>
  <si>
    <t>補助款</t>
    <phoneticPr fontId="4" type="noConversion"/>
  </si>
  <si>
    <t>自籌款</t>
    <phoneticPr fontId="4" type="noConversion"/>
  </si>
  <si>
    <t>小計</t>
    <phoneticPr fontId="4" type="noConversion"/>
  </si>
  <si>
    <t>計畫動支率</t>
    <phoneticPr fontId="4" type="noConversion"/>
  </si>
  <si>
    <t xml:space="preserve">結餘(繳款)數
(B) </t>
    <phoneticPr fontId="4" type="noConversion"/>
  </si>
  <si>
    <t>合  計</t>
    <phoneticPr fontId="4" type="noConversion"/>
  </si>
  <si>
    <t>(結案填)</t>
    <phoneticPr fontId="4" type="noConversion"/>
  </si>
  <si>
    <t>預算數尾款撥款數
(A)</t>
    <phoneticPr fontId="4" type="noConversion"/>
  </si>
  <si>
    <t>執行期間扣款數
(C)</t>
    <phoneticPr fontId="4" type="noConversion"/>
  </si>
  <si>
    <t>實際尾款應撥款數
D=(A-B-C)</t>
    <phoneticPr fontId="4" type="noConversion"/>
  </si>
  <si>
    <t>金額(未稅)</t>
    <phoneticPr fontId="4" type="noConversion"/>
  </si>
  <si>
    <t>場地租金及布置費</t>
    <phoneticPr fontId="4" type="noConversion"/>
  </si>
  <si>
    <t>費用項目</t>
    <phoneticPr fontId="6" type="noConversion"/>
  </si>
  <si>
    <t>發票/收據日期</t>
    <phoneticPr fontId="6" type="noConversion"/>
  </si>
  <si>
    <t>發票/收據編號</t>
    <phoneticPr fontId="6" type="noConversion"/>
  </si>
  <si>
    <t>場地租金</t>
    <phoneticPr fontId="4" type="noConversion"/>
  </si>
  <si>
    <t>場地布置</t>
    <phoneticPr fontId="4" type="noConversion"/>
  </si>
  <si>
    <t>文宣品製作費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</si>
  <si>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</si>
  <si>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</si>
  <si>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發票/收據日期</t>
    <phoneticPr fontId="6" type="noConversion"/>
  </si>
  <si>
    <t>發票/收據編號</t>
    <phoneticPr fontId="6" type="noConversion"/>
  </si>
  <si>
    <t>單價</t>
    <phoneticPr fontId="6" type="noConversion"/>
  </si>
  <si>
    <t>數量</t>
    <phoneticPr fontId="6" type="noConversion"/>
  </si>
  <si>
    <t>金額(未稅)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</si>
  <si>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</si>
  <si>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t>為實施創業計畫所需影印、印刷及裝訂費用等支出</t>
    <phoneticPr fontId="6" type="noConversion"/>
  </si>
  <si>
    <t>房地租金</t>
    <phoneticPr fontId="4" type="noConversion"/>
  </si>
  <si>
    <t>1.房屋座落地址:</t>
    <phoneticPr fontId="6" type="noConversion"/>
  </si>
  <si>
    <t>2.面積(坪數)：</t>
    <phoneticPr fontId="6" type="noConversion"/>
  </si>
  <si>
    <t>3.月租金額：</t>
    <phoneticPr fontId="6" type="noConversion"/>
  </si>
  <si>
    <t>金額單位:元</t>
    <phoneticPr fontId="6" type="noConversion"/>
  </si>
  <si>
    <t>支付房租月份或期間</t>
    <phoneticPr fontId="6" type="noConversion"/>
  </si>
  <si>
    <t>4.契約租用期間：○○○年○○月○○日~○○○年○○月○○日</t>
    <phoneticPr fontId="6" type="noConversion"/>
  </si>
  <si>
    <t>○○○年○○月</t>
    <phoneticPr fontId="6" type="noConversion"/>
  </si>
  <si>
    <t>實際支付月租金額(不含稅)</t>
    <phoneticPr fontId="4" type="noConversion"/>
  </si>
  <si>
    <r>
      <t xml:space="preserve">小計
</t>
    </r>
    <r>
      <rPr>
        <b/>
        <sz val="12"/>
        <rFont val="Times New Roman"/>
        <family val="1"/>
      </rPr>
      <t>G=D+F</t>
    </r>
    <phoneticPr fontId="4" type="noConversion"/>
  </si>
  <si>
    <r>
      <t xml:space="preserve">投入比率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1)
H</t>
    </r>
    <phoneticPr fontId="4" type="noConversion"/>
  </si>
  <si>
    <r>
      <t>可列入本計畫之薪餉</t>
    </r>
    <r>
      <rPr>
        <b/>
        <sz val="12"/>
        <rFont val="Times New Roman"/>
        <family val="1"/>
      </rPr>
      <t>I=G*H</t>
    </r>
    <phoneticPr fontId="4" type="noConversion"/>
  </si>
  <si>
    <t>工讀費</t>
    <phoneticPr fontId="4" type="noConversion"/>
  </si>
  <si>
    <r>
      <rPr>
        <sz val="10"/>
        <rFont val="標楷體"/>
        <family val="4"/>
        <charset val="136"/>
      </rPr>
      <t>姓名</t>
    </r>
    <phoneticPr fontId="4" type="noConversion"/>
  </si>
  <si>
    <r>
      <rPr>
        <sz val="10"/>
        <rFont val="標楷體"/>
        <family val="4"/>
        <charset val="136"/>
      </rPr>
      <t>合計</t>
    </r>
  </si>
  <si>
    <r>
      <rPr>
        <sz val="10"/>
        <rFont val="標楷體"/>
        <family val="4"/>
        <charset val="136"/>
      </rPr>
      <t>投入
比率</t>
    </r>
    <phoneticPr fontId="4" type="noConversion"/>
  </si>
  <si>
    <r>
      <rPr>
        <sz val="10"/>
        <color indexed="10"/>
        <rFont val="標楷體"/>
        <family val="4"/>
        <charset val="136"/>
      </rPr>
      <t>簽名欄</t>
    </r>
    <phoneticPr fontId="4" type="noConversion"/>
  </si>
  <si>
    <r>
      <rPr>
        <b/>
        <sz val="10"/>
        <rFont val="細明體"/>
        <family val="3"/>
        <charset val="136"/>
      </rPr>
      <t>○○○年○○月</t>
    </r>
    <phoneticPr fontId="4" type="noConversion"/>
  </si>
  <si>
    <r>
      <rPr>
        <sz val="10"/>
        <color indexed="12"/>
        <rFont val="標楷體"/>
        <family val="4"/>
        <charset val="136"/>
      </rPr>
      <t>○○月</t>
    </r>
    <r>
      <rPr>
        <sz val="10"/>
        <color indexed="12"/>
        <rFont val="Times New Roman"/>
        <family val="1"/>
      </rPr>
      <t>:</t>
    </r>
    <phoneticPr fontId="4" type="noConversion"/>
  </si>
  <si>
    <r>
      <t>註</t>
    </r>
    <r>
      <rPr>
        <sz val="12"/>
        <color indexed="12"/>
        <rFont val="Times New Roman"/>
        <family val="1"/>
      </rPr>
      <t>1.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:                  </t>
    </r>
    <phoneticPr fontId="4" type="noConversion"/>
  </si>
  <si>
    <r>
      <t>註</t>
    </r>
    <r>
      <rPr>
        <sz val="12"/>
        <color indexed="12"/>
        <rFont val="Times New Roman"/>
        <family val="1"/>
      </rPr>
      <t>2.</t>
    </r>
    <r>
      <rPr>
        <sz val="12"/>
        <color indexed="12"/>
        <rFont val="標楷體"/>
        <family val="4"/>
        <charset val="136"/>
      </rPr>
      <t>投入比率</t>
    </r>
    <r>
      <rPr>
        <sz val="12"/>
        <color indexed="12"/>
        <rFont val="Times New Roman"/>
        <family val="1"/>
      </rPr>
      <t xml:space="preserve">=          </t>
    </r>
    <r>
      <rPr>
        <sz val="12"/>
        <color indexed="12"/>
        <rFont val="標楷體"/>
        <family val="4"/>
        <charset val="136"/>
      </rPr>
      <t>投入小時的合計</t>
    </r>
    <r>
      <rPr>
        <sz val="12"/>
        <color indexed="12"/>
        <rFont val="Times New Roman"/>
        <family val="1"/>
      </rPr>
      <t xml:space="preserve">                    (</t>
    </r>
    <r>
      <rPr>
        <sz val="12"/>
        <color indexed="12"/>
        <rFont val="標楷體"/>
        <family val="4"/>
        <charset val="136"/>
      </rPr>
      <t>以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、</t>
    </r>
    <r>
      <rPr>
        <sz val="12"/>
        <color indexed="12"/>
        <rFont val="Times New Roman"/>
        <family val="1"/>
      </rPr>
      <t>0.80</t>
    </r>
    <r>
      <rPr>
        <sz val="12"/>
        <color indexed="12"/>
        <rFont val="標楷體"/>
        <family val="4"/>
        <charset val="136"/>
      </rPr>
      <t>小數點兩位表示</t>
    </r>
    <r>
      <rPr>
        <sz val="12"/>
        <color indexed="12"/>
        <rFont val="Times New Roman"/>
        <family val="1"/>
      </rPr>
      <t>)</t>
    </r>
    <phoneticPr fontId="4" type="noConversion"/>
  </si>
  <si>
    <r>
      <t xml:space="preserve">                                 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</si>
  <si>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color indexed="12"/>
        <rFont val="Times New Roman"/>
        <family val="1"/>
      </rPr>
      <t>3.</t>
    </r>
    <r>
      <rPr>
        <sz val="12"/>
        <color indexed="12"/>
        <rFont val="標楷體"/>
        <family val="4"/>
        <charset val="136"/>
      </rPr>
      <t>請假不論事由，請假時數均不得列入投入工時計算。</t>
    </r>
    <phoneticPr fontId="4" type="noConversion"/>
  </si>
  <si>
    <r>
      <t>註</t>
    </r>
    <r>
      <rPr>
        <sz val="12"/>
        <color indexed="12"/>
        <rFont val="Times New Roman"/>
        <family val="1"/>
      </rPr>
      <t>4.</t>
    </r>
    <r>
      <rPr>
        <sz val="12"/>
        <color indexed="12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4" type="noConversion"/>
  </si>
  <si>
    <r>
      <t>註</t>
    </r>
    <r>
      <rPr>
        <sz val="12"/>
        <color indexed="12"/>
        <rFont val="Times New Roman"/>
        <family val="1"/>
      </rPr>
      <t>5.</t>
    </r>
    <r>
      <rPr>
        <sz val="12"/>
        <color indexed="12"/>
        <rFont val="標楷體"/>
        <family val="4"/>
        <charset val="136"/>
      </rPr>
      <t>每月投入比率最高為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</si>
  <si>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color indexed="12"/>
        <rFont val="Times New Roman"/>
        <family val="1"/>
      </rPr>
      <t>6.</t>
    </r>
    <r>
      <rPr>
        <sz val="12"/>
        <color indexed="12"/>
        <rFont val="標楷體"/>
        <family val="4"/>
        <charset val="136"/>
      </rPr>
      <t>填表時人員請按計畫主持人、研究員、副研究員、助理研究員、研究助理員依序排列。</t>
    </r>
    <phoneticPr fontId="4" type="noConversion"/>
  </si>
  <si>
    <r>
      <t>註7</t>
    </r>
    <r>
      <rPr>
        <sz val="12"/>
        <color indexed="12"/>
        <rFont val="Times New Roman"/>
        <family val="1"/>
      </rPr>
      <t>.</t>
    </r>
    <r>
      <rPr>
        <sz val="12"/>
        <color indexed="12"/>
        <rFont val="標楷體"/>
        <family val="4"/>
        <charset val="136"/>
      </rPr>
      <t>請專職研究人員確認工時記錄後於簽名欄位簽名</t>
    </r>
    <phoneticPr fontId="4" type="noConversion"/>
  </si>
  <si>
    <t>委託勞務費</t>
    <phoneticPr fontId="4" type="noConversion"/>
  </si>
  <si>
    <r>
      <t>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已有設備</t>
    </r>
    <phoneticPr fontId="4" type="noConversion"/>
  </si>
  <si>
    <r>
      <t>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計畫新增設備</t>
    </r>
    <phoneticPr fontId="4" type="noConversion"/>
  </si>
  <si>
    <t>設備使用記錄表</t>
    <phoneticPr fontId="4" type="noConversion"/>
  </si>
  <si>
    <t>購入成本 (D)</t>
    <phoneticPr fontId="4" type="noConversion"/>
  </si>
  <si>
    <t>數量/單位(A)</t>
    <phoneticPr fontId="4" type="noConversion"/>
  </si>
  <si>
    <t>金額(B)</t>
    <phoneticPr fontId="4" type="noConversion"/>
  </si>
  <si>
    <t>本期維護費          (A×B)</t>
    <phoneticPr fontId="4" type="noConversion"/>
  </si>
  <si>
    <r>
      <t xml:space="preserve">單一設備計畫全程可認列之維護費上限
</t>
    </r>
    <r>
      <rPr>
        <b/>
        <sz val="12"/>
        <rFont val="Times New Roman"/>
        <family val="1"/>
      </rPr>
      <t>E=(D*0.2)/12×</t>
    </r>
    <r>
      <rPr>
        <b/>
        <sz val="12"/>
        <rFont val="標楷體"/>
        <family val="4"/>
        <charset val="136"/>
      </rPr>
      <t>執行月數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</si>
  <si>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07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</si>
  <si>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08</t>
    </r>
    <r>
      <rPr>
        <b/>
        <sz val="12"/>
        <rFont val="細明體"/>
        <family val="3"/>
        <charset val="136"/>
      </rPr>
      <t>月</t>
    </r>
    <phoneticPr fontId="4" type="noConversion"/>
  </si>
  <si>
    <t>小計</t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</si>
  <si>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09</t>
    </r>
    <r>
      <rPr>
        <b/>
        <sz val="12"/>
        <rFont val="細明體"/>
        <family val="3"/>
        <charset val="136"/>
      </rPr>
      <t>月</t>
    </r>
    <phoneticPr fontId="4" type="noConversion"/>
  </si>
  <si>
    <t>(1)</t>
    <phoneticPr fontId="4" type="noConversion"/>
  </si>
  <si>
    <t>(2)</t>
    <phoneticPr fontId="4" type="noConversion"/>
  </si>
  <si>
    <t>小計</t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</si>
  <si>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10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</si>
  <si>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11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</si>
  <si>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12</t>
    </r>
    <r>
      <rPr>
        <b/>
        <sz val="12"/>
        <rFont val="細明體"/>
        <family val="3"/>
        <charset val="136"/>
      </rPr>
      <t>月</t>
    </r>
    <phoneticPr fontId="4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</si>
  <si>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(A)</t>
    </r>
  </si>
  <si>
    <t>註2：營業稅不得報支。 新增設備保固期間內不得列報維護費。</t>
    <phoneticPr fontId="4" type="noConversion"/>
  </si>
  <si>
    <r>
      <t>1.</t>
    </r>
    <r>
      <rPr>
        <sz val="12"/>
        <rFont val="標楷體"/>
        <family val="4"/>
        <charset val="136"/>
      </rPr>
      <t>人事費</t>
    </r>
  </si>
  <si>
    <r>
      <t>2.</t>
    </r>
    <r>
      <rPr>
        <sz val="12"/>
        <rFont val="標楷體"/>
        <family val="4"/>
        <charset val="136"/>
      </rPr>
      <t>專家學者審查及出席費、諮詢費</t>
    </r>
    <phoneticPr fontId="4" type="noConversion"/>
  </si>
  <si>
    <r>
      <t>5.</t>
    </r>
    <r>
      <rPr>
        <sz val="12"/>
        <rFont val="標楷體"/>
        <family val="4"/>
        <charset val="136"/>
      </rPr>
      <t>場地租金及布置費</t>
    </r>
    <phoneticPr fontId="4" type="noConversion"/>
  </si>
  <si>
    <t>100.7.1</t>
    <phoneticPr fontId="6" type="noConversion"/>
  </si>
  <si>
    <t>出席費
C</t>
    <phoneticPr fontId="4" type="noConversion"/>
  </si>
  <si>
    <r>
      <rPr>
        <b/>
        <sz val="12"/>
        <rFont val="標楷體"/>
        <family val="4"/>
        <charset val="136"/>
      </rPr>
      <t>本期費用</t>
    </r>
    <r>
      <rPr>
        <b/>
        <sz val="12"/>
        <rFont val="Times New Roman"/>
        <family val="1"/>
      </rPr>
      <t xml:space="preserve">         
 (A×B)+C</t>
    </r>
    <phoneticPr fontId="4" type="noConversion"/>
  </si>
  <si>
    <t>專家學者
姓名</t>
    <phoneticPr fontId="6" type="noConversion"/>
  </si>
  <si>
    <t>○○○年○○月</t>
    <phoneticPr fontId="4" type="noConversion"/>
  </si>
  <si>
    <t>○○○年○○月</t>
    <phoneticPr fontId="6" type="noConversion"/>
  </si>
  <si>
    <r>
      <rPr>
        <b/>
        <sz val="12"/>
        <rFont val="標楷體"/>
        <family val="4"/>
        <charset val="136"/>
      </rPr>
      <t xml:space="preserve">審查/諮詢件數
</t>
    </r>
    <r>
      <rPr>
        <b/>
        <sz val="12"/>
        <rFont val="Times New Roman"/>
        <family val="1"/>
      </rPr>
      <t>A</t>
    </r>
    <phoneticPr fontId="4" type="noConversion"/>
  </si>
  <si>
    <t>專家學者審查及出席費、諮詢費</t>
    <phoneticPr fontId="6" type="noConversion"/>
  </si>
  <si>
    <r>
      <rPr>
        <b/>
        <sz val="12"/>
        <rFont val="標楷體"/>
        <family val="4"/>
        <charset val="136"/>
      </rPr>
      <t>審查/諮詢費用(每件)</t>
    </r>
    <r>
      <rPr>
        <b/>
        <sz val="12"/>
        <rFont val="Times New Roman"/>
        <family val="1"/>
      </rPr>
      <t xml:space="preserve">
B</t>
    </r>
    <phoneticPr fontId="4" type="noConversion"/>
  </si>
  <si>
    <t>會議日期</t>
    <phoneticPr fontId="6" type="noConversion"/>
  </si>
  <si>
    <t>審查費</t>
    <phoneticPr fontId="6" type="noConversion"/>
  </si>
  <si>
    <t>諮詢費</t>
    <phoneticPr fontId="6" type="noConversion"/>
  </si>
  <si>
    <t>(1)</t>
    <phoneticPr fontId="4" type="noConversion"/>
  </si>
  <si>
    <t>(2)</t>
    <phoneticPr fontId="4" type="noConversion"/>
  </si>
  <si>
    <t>104.7.15</t>
    <phoneticPr fontId="4" type="noConversion"/>
  </si>
  <si>
    <t>李○○</t>
    <phoneticPr fontId="4" type="noConversion"/>
  </si>
  <si>
    <t>陳○○</t>
    <phoneticPr fontId="4" type="noConversion"/>
  </si>
  <si>
    <t>講師姓名
姓名</t>
    <phoneticPr fontId="6" type="noConversion"/>
  </si>
  <si>
    <t>課程日期</t>
    <phoneticPr fontId="6" type="noConversion"/>
  </si>
  <si>
    <t>講師費</t>
    <phoneticPr fontId="6" type="noConversion"/>
  </si>
  <si>
    <t>講師費用</t>
    <phoneticPr fontId="6" type="noConversion"/>
  </si>
  <si>
    <t>課程名稱</t>
    <phoneticPr fontId="6" type="noConversion"/>
  </si>
  <si>
    <t>說明會</t>
    <phoneticPr fontId="6" type="noConversion"/>
  </si>
  <si>
    <t>計畫人員薪資表</t>
    <phoneticPr fontId="4" type="noConversion"/>
  </si>
  <si>
    <t>費用類型
(審查或諮詢費請分開填列)</t>
    <phoneticPr fontId="6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</si>
  <si>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</t>
    </r>
    <r>
      <rPr>
        <sz val="10"/>
        <color indexed="12"/>
        <rFont val="標楷體"/>
        <family val="4"/>
        <charset val="136"/>
      </rPr>
      <t>證明支付薪資金額之文件，包括：（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）支票存根；（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 xml:space="preserve">）銀行轉帳記錄、匯款單。
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</si>
  <si>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：每日工讀費最高</t>
    </r>
    <r>
      <rPr>
        <sz val="10"/>
        <color indexed="12"/>
        <rFont val="Times New Roman"/>
        <family val="1"/>
      </rPr>
      <t>1000</t>
    </r>
    <r>
      <rPr>
        <sz val="10"/>
        <color indexed="12"/>
        <rFont val="標楷體"/>
        <family val="4"/>
        <charset val="136"/>
      </rPr>
      <t>元</t>
    </r>
    <r>
      <rPr>
        <sz val="10"/>
        <color indexed="12"/>
        <rFont val="Times New Roman"/>
        <family val="1"/>
      </rPr>
      <t>/</t>
    </r>
    <r>
      <rPr>
        <sz val="10"/>
        <color indexed="12"/>
        <rFont val="標楷體"/>
        <family val="4"/>
        <charset val="136"/>
      </rPr>
      <t>人。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</si>
  <si>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：若無此科目預算，則免附此表。</t>
    </r>
    <phoneticPr fontId="4" type="noConversion"/>
  </si>
  <si>
    <t>註1:帳務查核時應備妥下列文件備查:證明支付審查、出席及諮詢費用金額之文件，包括：(1)領款收據(應書明受領事由、受領人名、地址、身份證字號，由受領人簽名或蓋章)；(2)銀行轉帳記錄、匯款單。
註2:講師名單需與計畫編列之清單相符。
註3:屬創新育成暨天使投資補助計畫所編列人力不得支領。</t>
    <phoneticPr fontId="6" type="noConversion"/>
  </si>
  <si>
    <r>
      <t>3.</t>
    </r>
    <r>
      <rPr>
        <sz val="12"/>
        <rFont val="標楷體"/>
        <family val="4"/>
        <charset val="136"/>
      </rPr>
      <t>講師費</t>
    </r>
    <phoneticPr fontId="4" type="noConversion"/>
  </si>
  <si>
    <r>
      <t>4.</t>
    </r>
    <r>
      <rPr>
        <sz val="12"/>
        <rFont val="標楷體"/>
        <family val="4"/>
        <charset val="136"/>
      </rPr>
      <t>委託勞務費</t>
    </r>
    <phoneticPr fontId="4" type="noConversion"/>
  </si>
  <si>
    <r>
      <t>6.</t>
    </r>
    <r>
      <rPr>
        <sz val="12"/>
        <rFont val="標楷體"/>
        <family val="4"/>
        <charset val="136"/>
      </rPr>
      <t>文宣品製作費</t>
    </r>
    <phoneticPr fontId="4" type="noConversion"/>
  </si>
  <si>
    <r>
      <t>7.</t>
    </r>
    <r>
      <rPr>
        <sz val="12"/>
        <rFont val="標楷體"/>
        <family val="4"/>
        <charset val="136"/>
      </rPr>
      <t>房地租金</t>
    </r>
    <phoneticPr fontId="4" type="noConversion"/>
  </si>
  <si>
    <r>
      <t>8.</t>
    </r>
    <r>
      <rPr>
        <sz val="12"/>
        <rFont val="標楷體"/>
        <family val="4"/>
        <charset val="136"/>
      </rPr>
      <t>設備使用費</t>
    </r>
    <phoneticPr fontId="4" type="noConversion"/>
  </si>
  <si>
    <r>
      <t>9.</t>
    </r>
    <r>
      <rPr>
        <sz val="12"/>
        <rFont val="標楷體"/>
        <family val="4"/>
        <charset val="136"/>
      </rPr>
      <t>設備維護費</t>
    </r>
    <phoneticPr fontId="4" type="noConversion"/>
  </si>
  <si>
    <r>
      <t>10.</t>
    </r>
    <r>
      <rPr>
        <sz val="12"/>
        <rFont val="標楷體"/>
        <family val="4"/>
        <charset val="136"/>
      </rPr>
      <t>空間使用費</t>
    </r>
    <phoneticPr fontId="4" type="noConversion"/>
  </si>
  <si>
    <r>
      <t>11.</t>
    </r>
    <r>
      <rPr>
        <sz val="12"/>
        <rFont val="標楷體"/>
        <family val="4"/>
        <charset val="136"/>
      </rPr>
      <t>參展費</t>
    </r>
    <phoneticPr fontId="4" type="noConversion"/>
  </si>
  <si>
    <r>
      <t>12.</t>
    </r>
    <r>
      <rPr>
        <sz val="12"/>
        <rFont val="標楷體"/>
        <family val="4"/>
        <charset val="136"/>
      </rPr>
      <t>差旅費</t>
    </r>
    <phoneticPr fontId="4" type="noConversion"/>
  </si>
  <si>
    <t>國際新創團隊新聘人員</t>
    <phoneticPr fontId="4" type="noConversion"/>
  </si>
  <si>
    <t>參展費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</si>
  <si>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</si>
  <si>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</si>
  <si>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發票/收據日期</t>
    <phoneticPr fontId="6" type="noConversion"/>
  </si>
  <si>
    <t>發票/收據編號</t>
    <phoneticPr fontId="6" type="noConversion"/>
  </si>
  <si>
    <t>金額(未稅)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</si>
  <si>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</si>
  <si>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t>空間使用費</t>
    <phoneticPr fontId="4" type="noConversion"/>
  </si>
  <si>
    <t>參展地點</t>
    <phoneticPr fontId="6" type="noConversion"/>
  </si>
  <si>
    <t>展覽期間</t>
    <phoneticPr fontId="6" type="noConversion"/>
  </si>
  <si>
    <t>對照計畫書參展資訊</t>
    <phoneticPr fontId="6" type="noConversion"/>
  </si>
  <si>
    <t>進駐人數</t>
    <phoneticPr fontId="6" type="noConversion"/>
  </si>
  <si>
    <t>進駐期間</t>
    <phoneticPr fontId="6" type="noConversion"/>
  </si>
  <si>
    <t>進駐育成空間</t>
    <phoneticPr fontId="6" type="noConversion"/>
  </si>
  <si>
    <t>進駐團隊資訊</t>
    <phoneticPr fontId="4" type="noConversion"/>
  </si>
  <si>
    <t>進駐團隊名稱</t>
    <phoneticPr fontId="6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</si>
  <si>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</si>
  <si>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>統一發票或收據或國外之</t>
    </r>
    <r>
      <rPr>
        <sz val="10"/>
        <rFont val="Times New Roman"/>
        <family val="1"/>
      </rPr>
      <t>Invoice</t>
    </r>
    <r>
      <rPr>
        <sz val="10"/>
        <rFont val="標楷體"/>
        <family val="4"/>
        <charset val="136"/>
      </rPr>
      <t xml:space="preserve">、(2)銀行轉帳、匯款單、(3)參展簽訂契約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</si>
  <si>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。參與展覽名稱與地點應與計畫書已編列項目相符，如需變更應於計畫執行期間來函向市府申請變更完成。</t>
    </r>
    <phoneticPr fontId="4" type="noConversion"/>
  </si>
  <si>
    <t>委託工作項目</t>
    <phoneticPr fontId="6" type="noConversion"/>
  </si>
  <si>
    <t>合約總額</t>
    <phoneticPr fontId="6" type="noConversion"/>
  </si>
  <si>
    <t>合約期間</t>
    <phoneticPr fontId="6" type="noConversion"/>
  </si>
  <si>
    <t>委託合作單位</t>
    <phoneticPr fontId="4" type="noConversion"/>
  </si>
  <si>
    <t>第2期</t>
    <phoneticPr fontId="4" type="noConversion"/>
  </si>
  <si>
    <r>
      <t>第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期</t>
    </r>
    <phoneticPr fontId="4" type="noConversion"/>
  </si>
  <si>
    <t>對照計畫書委外勞務內容</t>
    <phoneticPr fontId="4" type="noConversion"/>
  </si>
  <si>
    <t>對照計畫書活動用途</t>
    <phoneticPr fontId="6" type="noConversion"/>
  </si>
  <si>
    <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「已有設備」及「計畫新增設備」之名稱應與計畫書所列相符並依上表分開填列。</t>
    </r>
    <phoneticPr fontId="4" type="noConversion"/>
  </si>
  <si>
    <r>
      <t>註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：「本期投入比率」應依據設備使用記錄表實際投入比率一致。投入比率應與各該設備使用記錄之投入比率一致。</t>
    </r>
    <phoneticPr fontId="4" type="noConversion"/>
  </si>
  <si>
    <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：已有設備每月使用費</t>
    </r>
    <r>
      <rPr>
        <sz val="10"/>
        <rFont val="Times New Roman"/>
        <family val="1"/>
      </rPr>
      <t>C</t>
    </r>
    <r>
      <rPr>
        <sz val="10"/>
        <rFont val="標楷體"/>
        <family val="4"/>
        <charset val="136"/>
      </rPr>
      <t>＝</t>
    </r>
    <r>
      <rPr>
        <sz val="10"/>
        <rFont val="Times New Roman"/>
        <family val="1"/>
      </rPr>
      <t>A×B</t>
    </r>
    <r>
      <rPr>
        <sz val="10"/>
        <rFont val="標楷體"/>
        <family val="4"/>
        <charset val="136"/>
      </rPr>
      <t>／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剩餘使用年限×</t>
    </r>
    <r>
      <rPr>
        <sz val="10"/>
        <rFont val="Times New Roman"/>
        <family val="1"/>
      </rPr>
      <t>12)</t>
    </r>
    <r>
      <rPr>
        <sz val="10"/>
        <rFont val="標楷體"/>
        <family val="4"/>
        <charset val="136"/>
      </rPr>
      <t>，計畫新增設備每月使用費</t>
    </r>
    <r>
      <rPr>
        <sz val="10"/>
        <rFont val="Times New Roman"/>
        <family val="1"/>
      </rPr>
      <t>C</t>
    </r>
    <r>
      <rPr>
        <sz val="10"/>
        <rFont val="標楷體"/>
        <family val="4"/>
        <charset val="136"/>
      </rPr>
      <t>＝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>×</t>
    </r>
    <r>
      <rPr>
        <sz val="10"/>
        <rFont val="Times New Roman"/>
        <family val="1"/>
      </rPr>
      <t>B</t>
    </r>
    <r>
      <rPr>
        <sz val="10"/>
        <rFont val="標楷體"/>
        <family val="4"/>
        <charset val="136"/>
      </rPr>
      <t>／</t>
    </r>
    <r>
      <rPr>
        <sz val="10"/>
        <rFont val="Times New Roman"/>
        <family val="1"/>
      </rPr>
      <t>60</t>
    </r>
    <r>
      <rPr>
        <sz val="10"/>
        <rFont val="標楷體"/>
        <family val="4"/>
        <charset val="136"/>
      </rPr>
      <t>，並依預計使用月數編列。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</si>
  <si>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，所列項目及金額應與計畫書所列相符，如需變更應來函核定。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</si>
  <si>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</si>
  <si>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經公證之房地租賃契約書影本、(2)不動產登記謄本、(3)領款收據、(4)統一發票、(5)銀行轉帳、匯款單、(6)付款支票及證明及銀行對帳單或其他支付證明。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</si>
  <si>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。所列項目及金額應與計畫書所列相符，如需變更應於計畫執行期間來函向市府申請變更完成。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</si>
  <si>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</si>
  <si>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統一發票或收據、(2)銀行轉帳、匯款單、(3)印製樣張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</si>
  <si>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。所列項目及金額應與計畫書所列相符，如需變更應於計畫執行期間來函向市府申請變更完成。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</si>
  <si>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</si>
  <si>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統一發票或收據、(2)銀行轉帳、匯款單、(3)辦理活動照片或相關紀錄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</si>
  <si>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：所列項目及金額應與計畫書所列相符，如需變更應於計畫執行期間來函向市府申請變更完成。</t>
    </r>
    <phoneticPr fontId="4" type="noConversion"/>
  </si>
  <si>
    <r>
      <rPr>
        <sz val="10"/>
        <rFont val="標楷體"/>
        <family val="4"/>
        <charset val="136"/>
      </rPr>
      <t>註4：帳務查核時應備妥下列文件備查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>委託勞務契約書。</t>
    </r>
    <r>
      <rPr>
        <sz val="10"/>
        <rFont val="Times New Roman"/>
        <family val="1"/>
      </rPr>
      <t>(2)</t>
    </r>
    <r>
      <rPr>
        <sz val="10"/>
        <rFont val="標楷體"/>
        <family val="4"/>
        <charset val="136"/>
      </rPr>
      <t>統一發票或收據。</t>
    </r>
    <r>
      <rPr>
        <sz val="10"/>
        <rFont val="Times New Roman"/>
        <family val="1"/>
      </rPr>
      <t>(3)</t>
    </r>
    <r>
      <rPr>
        <sz val="10"/>
        <rFont val="標楷體"/>
        <family val="4"/>
        <charset val="136"/>
      </rPr>
      <t>付款支票及銀行對帳單或其他支付證明。</t>
    </r>
    <r>
      <rPr>
        <sz val="10"/>
        <rFont val="Times New Roman"/>
        <family val="1"/>
      </rPr>
      <t>(4)</t>
    </r>
    <r>
      <rPr>
        <sz val="10"/>
        <rFont val="標楷體"/>
        <family val="4"/>
        <charset val="136"/>
      </rPr>
      <t>工作日數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按日計酬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或件數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按件計酬</t>
    </r>
    <r>
      <rPr>
        <sz val="10"/>
        <rFont val="Times New Roman"/>
        <family val="1"/>
      </rPr>
      <t xml:space="preserve">)
     </t>
    </r>
    <r>
      <rPr>
        <sz val="10"/>
        <rFont val="標楷體"/>
        <family val="4"/>
        <charset val="136"/>
      </rPr>
      <t>之記錄。</t>
    </r>
    <r>
      <rPr>
        <sz val="10"/>
        <rFont val="Times New Roman"/>
        <family val="1"/>
      </rPr>
      <t>(5)</t>
    </r>
    <r>
      <rPr>
        <sz val="10"/>
        <rFont val="標楷體"/>
        <family val="4"/>
        <charset val="136"/>
      </rPr>
      <t>涉及外幣支付時應附實際付款當時之外幣滙率表。</t>
    </r>
    <phoneticPr fontId="4" type="noConversion"/>
  </si>
  <si>
    <r>
      <t>註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當月正常使用總時數</t>
    </r>
    <r>
      <rPr>
        <sz val="12"/>
        <rFont val="Times New Roman"/>
        <family val="1"/>
      </rPr>
      <t xml:space="preserve">:                  </t>
    </r>
    <phoneticPr fontId="4" type="noConversion"/>
  </si>
  <si>
    <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</si>
  <si>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8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</si>
  <si>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9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</si>
  <si>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</si>
  <si>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11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</si>
  <si>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註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當月正常使用總時數與人員上班時數相同；若設備為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小時開機者，則以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小時</t>
    </r>
    <r>
      <rPr>
        <sz val="12"/>
        <rFont val="Times New Roman"/>
        <family val="1"/>
      </rPr>
      <t>*</t>
    </r>
    <r>
      <rPr>
        <sz val="12"/>
        <rFont val="標楷體"/>
        <family val="4"/>
        <charset val="136"/>
      </rPr>
      <t>當月日數，計算當月正常使用總時數。</t>
    </r>
    <phoneticPr fontId="4" type="noConversion"/>
  </si>
  <si>
    <r>
      <t>註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投入比率</t>
    </r>
    <r>
      <rPr>
        <sz val="12"/>
        <rFont val="Times New Roman"/>
        <family val="1"/>
      </rPr>
      <t xml:space="preserve">   =       </t>
    </r>
    <r>
      <rPr>
        <sz val="12"/>
        <rFont val="標楷體"/>
        <family val="4"/>
        <charset val="136"/>
      </rPr>
      <t>投入小時的合計</t>
    </r>
    <r>
      <rPr>
        <sz val="12"/>
        <rFont val="Times New Roman"/>
        <family val="1"/>
      </rPr>
      <t xml:space="preserve">                   (</t>
    </r>
    <r>
      <rPr>
        <sz val="12"/>
        <rFont val="標楷體"/>
        <family val="4"/>
        <charset val="136"/>
      </rPr>
      <t>以</t>
    </r>
    <r>
      <rPr>
        <sz val="12"/>
        <rFont val="Times New Roman"/>
        <family val="1"/>
      </rPr>
      <t>1.00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0.80</t>
    </r>
    <r>
      <rPr>
        <sz val="12"/>
        <rFont val="標楷體"/>
        <family val="4"/>
        <charset val="136"/>
      </rPr>
      <t>小數點兩位表示</t>
    </r>
    <r>
      <rPr>
        <sz val="12"/>
        <rFont val="Times New Roman"/>
        <family val="1"/>
      </rPr>
      <t>)</t>
    </r>
    <phoneticPr fontId="4" type="noConversion"/>
  </si>
  <si>
    <r>
      <t xml:space="preserve">                            </t>
    </r>
    <r>
      <rPr>
        <sz val="12"/>
        <rFont val="標楷體"/>
        <family val="4"/>
        <charset val="136"/>
      </rPr>
      <t>當月正常使用總時數</t>
    </r>
    <r>
      <rPr>
        <sz val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</si>
  <si>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每月投入比率最高為</t>
    </r>
    <r>
      <rPr>
        <sz val="12"/>
        <rFont val="Times New Roman"/>
        <family val="1"/>
      </rPr>
      <t>1.00</t>
    </r>
    <r>
      <rPr>
        <sz val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</si>
  <si>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攤提設備名稱請參照計畫書所編列設備。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</si>
  <si>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統一發票或收據、(2)銀行轉帳、匯款單
</t>
    </r>
    <phoneticPr fontId="4" type="noConversion"/>
  </si>
  <si>
    <t>發票/收據日期</t>
    <phoneticPr fontId="4" type="noConversion"/>
  </si>
  <si>
    <t>發票/收據編號</t>
    <phoneticPr fontId="4" type="noConversion"/>
  </si>
  <si>
    <t>參展名稱</t>
    <phoneticPr fontId="6" type="noConversion"/>
  </si>
  <si>
    <t>對照計畫書文宣品用途</t>
    <phoneticPr fontId="4" type="noConversion"/>
  </si>
  <si>
    <r>
      <t>註</t>
    </r>
    <r>
      <rPr>
        <sz val="12"/>
        <rFont val="Times New Roman"/>
        <family val="1"/>
      </rPr>
      <t>1:</t>
    </r>
    <r>
      <rPr>
        <sz val="12"/>
        <rFont val="標楷體"/>
        <family val="4"/>
        <charset val="136"/>
      </rPr>
      <t>帳務查核時應備妥下列文件備查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證明支付審查、出席及諮詢費用金額之文件，包括：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領款收據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應書明受領事由、受領人名、地址、身份證字號，由受領人簽名或蓋章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銀行轉帳記錄、匯款單。
註</t>
    </r>
    <r>
      <rPr>
        <sz val="12"/>
        <rFont val="Times New Roman"/>
        <family val="1"/>
      </rPr>
      <t>2:</t>
    </r>
    <r>
      <rPr>
        <sz val="12"/>
        <rFont val="標楷體"/>
        <family val="4"/>
        <charset val="136"/>
      </rPr>
      <t>每次出席費最高</t>
    </r>
    <r>
      <rPr>
        <sz val="12"/>
        <rFont val="Times New Roman"/>
        <family val="1"/>
      </rPr>
      <t>2</t>
    </r>
    <r>
      <rPr>
        <sz val="12"/>
        <rFont val="Times New Roman"/>
        <family val="1"/>
      </rPr>
      <t>,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人。
註</t>
    </r>
    <r>
      <rPr>
        <sz val="12"/>
        <rFont val="Times New Roman"/>
        <family val="1"/>
      </rPr>
      <t>3:</t>
    </r>
    <r>
      <rPr>
        <sz val="12"/>
        <rFont val="標楷體"/>
        <family val="4"/>
        <charset val="136"/>
      </rPr>
      <t>按件計酬者：書審中文每件</t>
    </r>
    <r>
      <rPr>
        <sz val="12"/>
        <rFont val="Times New Roman"/>
        <family val="1"/>
      </rPr>
      <t>690</t>
    </r>
    <r>
      <rPr>
        <sz val="12"/>
        <rFont val="標楷體"/>
        <family val="4"/>
        <charset val="136"/>
      </rPr>
      <t>元、外文每件</t>
    </r>
    <r>
      <rPr>
        <sz val="12"/>
        <rFont val="Times New Roman"/>
        <family val="1"/>
      </rPr>
      <t>1,040</t>
    </r>
    <r>
      <rPr>
        <sz val="12"/>
        <rFont val="標楷體"/>
        <family val="4"/>
        <charset val="136"/>
      </rPr>
      <t>元。
註</t>
    </r>
    <r>
      <rPr>
        <sz val="12"/>
        <rFont val="Times New Roman"/>
        <family val="1"/>
      </rPr>
      <t>4:</t>
    </r>
    <r>
      <rPr>
        <sz val="12"/>
        <rFont val="標楷體"/>
        <family val="4"/>
        <charset val="136"/>
      </rPr>
      <t>專家學者需與計畫編列之清單相符。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註</t>
    </r>
    <r>
      <rPr>
        <sz val="12"/>
        <rFont val="Times New Roman"/>
        <family val="1"/>
      </rPr>
      <t>5:</t>
    </r>
    <r>
      <rPr>
        <sz val="12"/>
        <rFont val="標楷體"/>
        <family val="4"/>
        <charset val="136"/>
      </rPr>
      <t>屬創新育成暨天使投資補助計畫所編列人力不得支領。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</si>
  <si>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1:</t>
    </r>
    <r>
      <rPr>
        <sz val="10"/>
        <rFont val="標楷體"/>
        <family val="4"/>
        <charset val="136"/>
      </rPr>
      <t>請填列與計畫書預算相符之全程預算數，期中無上期累計實支數，不需填列。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</si>
  <si>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2:</t>
    </r>
    <r>
      <rPr>
        <sz val="10"/>
        <rFont val="標楷體"/>
        <family val="4"/>
        <charset val="136"/>
      </rPr>
      <t>金額以元為單位。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</si>
  <si>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3:</t>
    </r>
    <r>
      <rPr>
        <sz val="10"/>
        <rFont val="標楷體"/>
        <family val="4"/>
        <charset val="136"/>
      </rPr>
      <t>補助款及自籌款出現</t>
    </r>
    <r>
      <rPr>
        <sz val="10"/>
        <rFont val="Times New Roman"/>
        <family val="1"/>
      </rPr>
      <t>#DIV/0!</t>
    </r>
    <r>
      <rPr>
        <sz val="10"/>
        <rFont val="標楷體"/>
        <family val="4"/>
        <charset val="136"/>
      </rPr>
      <t>之欄位請填</t>
    </r>
    <r>
      <rPr>
        <sz val="10"/>
        <rFont val="Times New Roman"/>
        <family val="1"/>
      </rPr>
      <t>0</t>
    </r>
    <r>
      <rPr>
        <sz val="10"/>
        <rFont val="標楷體"/>
        <family val="4"/>
        <charset val="136"/>
      </rPr>
      <t>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</si>
  <si>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4:</t>
    </r>
    <r>
      <rPr>
        <sz val="10"/>
        <rFont val="標楷體"/>
        <family val="4"/>
        <charset val="136"/>
      </rPr>
      <t>「執行期間扣款數」為因執行結果與目標嚴重不符且經審查核定之扣款金額。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</si>
  <si>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5:</t>
    </r>
    <r>
      <rPr>
        <sz val="10"/>
        <rFont val="標楷體"/>
        <family val="4"/>
        <charset val="136"/>
      </rPr>
      <t>請填寫綠色填滿之欄位，電腦會自動編列小計。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</si>
  <si>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6:</t>
    </r>
    <r>
      <rPr>
        <sz val="10"/>
        <rFont val="標楷體"/>
        <family val="4"/>
        <charset val="136"/>
      </rPr>
      <t>補助款累計撥款數，請填入已撥付之第一期款金額。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</si>
  <si>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證明支付薪資金額之文件，包括：（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）支票存根；（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 xml:space="preserve">）銀行轉帳記錄、匯款單。(4)如為申請人正式聘用、比照薪資核銷，如以顧問合約進行聘用，需檢附申請人與新創團隊簽訂之顧問契約
</t>
    </r>
    <phoneticPr fontId="4" type="noConversion"/>
  </si>
  <si>
    <t>差旅費</t>
    <phoneticPr fontId="4" type="noConversion"/>
  </si>
  <si>
    <t>費用對象</t>
    <phoneticPr fontId="6" type="noConversion"/>
  </si>
  <si>
    <t>填列申請人公司名稱或國際新創團隊名稱，需與計畫書已編列項目相符</t>
    <phoneticPr fontId="6" type="noConversion"/>
  </si>
  <si>
    <t>填列場地租金支出或是展場形象裝潢，需與計畫書已編列項目相符</t>
    <phoneticPr fontId="6" type="noConversion"/>
  </si>
  <si>
    <t>項目</t>
    <phoneticPr fontId="6" type="noConversion"/>
  </si>
  <si>
    <t>費用對象</t>
    <phoneticPr fontId="6" type="noConversion"/>
  </si>
  <si>
    <t>填列申請人公司名稱或國際新創團隊名稱，需與計畫書已編列項目相符</t>
    <phoneticPr fontId="6" type="noConversion"/>
  </si>
  <si>
    <t>對照計畫書之差旅資訊</t>
    <phoneticPr fontId="6" type="noConversion"/>
  </si>
  <si>
    <t>機票</t>
    <phoneticPr fontId="6" type="noConversion"/>
  </si>
  <si>
    <t>住宿</t>
    <phoneticPr fontId="6" type="noConversion"/>
  </si>
  <si>
    <r>
      <rPr>
        <sz val="12"/>
        <rFont val="標楷體"/>
        <family val="4"/>
        <charset val="136"/>
      </rPr>
      <t>班次</t>
    </r>
    <phoneticPr fontId="6" type="noConversion"/>
  </si>
  <si>
    <r>
      <rPr>
        <sz val="12"/>
        <rFont val="標楷體"/>
        <family val="4"/>
        <charset val="136"/>
      </rPr>
      <t>地區</t>
    </r>
    <phoneticPr fontId="6" type="noConversion"/>
  </si>
  <si>
    <r>
      <rPr>
        <sz val="12"/>
        <color indexed="23"/>
        <rFont val="標楷體"/>
        <family val="4"/>
        <charset val="136"/>
      </rPr>
      <t>舊金山</t>
    </r>
    <phoneticPr fontId="6" type="noConversion"/>
  </si>
  <si>
    <r>
      <rPr>
        <sz val="12"/>
        <color indexed="23"/>
        <rFont val="標楷體"/>
        <family val="4"/>
        <charset val="136"/>
      </rPr>
      <t>臺北→舊金山</t>
    </r>
    <r>
      <rPr>
        <sz val="12"/>
        <color indexed="23"/>
        <rFont val="Times New Roman"/>
        <family val="1"/>
      </rPr>
      <t>/</t>
    </r>
    <r>
      <rPr>
        <sz val="12"/>
        <color indexed="23"/>
        <rFont val="標楷體"/>
        <family val="4"/>
        <charset val="136"/>
      </rPr>
      <t>舊金山→臺北</t>
    </r>
    <phoneticPr fontId="6" type="noConversion"/>
  </si>
  <si>
    <r>
      <rPr>
        <sz val="12"/>
        <rFont val="標楷體"/>
        <family val="4"/>
        <charset val="136"/>
      </rPr>
      <t>單價</t>
    </r>
    <phoneticPr fontId="6" type="noConversion"/>
  </si>
  <si>
    <r>
      <rPr>
        <sz val="12"/>
        <rFont val="標楷體"/>
        <family val="4"/>
        <charset val="136"/>
      </rPr>
      <t>人數</t>
    </r>
    <phoneticPr fontId="6" type="noConversion"/>
  </si>
  <si>
    <r>
      <rPr>
        <sz val="12"/>
        <rFont val="標楷體"/>
        <family val="4"/>
        <charset val="136"/>
      </rPr>
      <t>地區</t>
    </r>
    <phoneticPr fontId="6" type="noConversion"/>
  </si>
  <si>
    <r>
      <rPr>
        <sz val="12"/>
        <color indexed="23"/>
        <rFont val="標楷體"/>
        <family val="4"/>
        <charset val="136"/>
      </rPr>
      <t>台北</t>
    </r>
    <phoneticPr fontId="6" type="noConversion"/>
  </si>
  <si>
    <r>
      <rPr>
        <sz val="12"/>
        <rFont val="標楷體"/>
        <family val="4"/>
        <charset val="136"/>
      </rPr>
      <t>住宿天數</t>
    </r>
    <phoneticPr fontId="6" type="noConversion"/>
  </si>
  <si>
    <t>人數</t>
    <phoneticPr fontId="6" type="noConversion"/>
  </si>
  <si>
    <t>單價</t>
    <phoneticPr fontId="6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</si>
  <si>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>乘坐飛機之旅費，應提供機票之旅行業代收轉付憑證(或購票證明)及機票或其他足以證明支付票款之文件(2)住宿費收據或發票(3)涉及外幣支付時應附當時之外幣匯率表。</t>
    </r>
    <phoneticPr fontId="4" type="noConversion"/>
  </si>
  <si>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標楷體"/>
        <family val="4"/>
        <charset val="136"/>
      </rPr>
      <t>□期中會計報告</t>
    </r>
    <r>
      <rPr>
        <sz val="14"/>
        <color indexed="8"/>
        <rFont val="Times New Roman"/>
        <family val="1"/>
      </rPr>
      <t xml:space="preserve">         </t>
    </r>
    <r>
      <rPr>
        <sz val="14"/>
        <color indexed="8"/>
        <rFont val="標楷體"/>
        <family val="4"/>
        <charset val="136"/>
      </rPr>
      <t>■期末會計報告</t>
    </r>
    <phoneticPr fontId="6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</si>
  <si>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：投入比率應與工時記錄表合計當月份一致。每月投入比率以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為上限。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</si>
  <si>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：獎金如按月預估提列方式，可提列獎金不得超過獎金上限，提列數大於實際發放金額、人員離職，請自行調整扣除。</t>
    </r>
    <phoneticPr fontId="4" type="noConversion"/>
  </si>
  <si>
    <t>註3：若有提列獎金須備註說明獎金名目，如：年終獎金、績效獎金…等。</t>
    <phoneticPr fontId="4" type="noConversion"/>
  </si>
  <si>
    <r>
      <t>註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證明支付薪資金額之文件，包括：（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）薪資清冊；（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）銀行轉帳記錄；（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）薪資扣繳憑單及繳款書。</t>
    </r>
    <r>
      <rPr>
        <sz val="10"/>
        <color indexed="10"/>
        <rFont val="Times New Roman"/>
        <family val="1"/>
      </rPr>
      <t xml:space="preserve"> 3.</t>
    </r>
    <r>
      <rPr>
        <sz val="10"/>
        <color indexed="10"/>
        <rFont val="標楷體"/>
        <family val="4"/>
        <charset val="136"/>
      </rPr>
      <t>勞保證明或就業保險證明。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工時記錄。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公司差勤記錄。</t>
    </r>
    <r>
      <rPr>
        <sz val="10"/>
        <color indexed="10"/>
        <rFont val="Times New Roman"/>
        <family val="1"/>
      </rPr>
      <t>6.</t>
    </r>
    <r>
      <rPr>
        <sz val="10"/>
        <color indexed="10"/>
        <rFont val="標楷體"/>
        <family val="4"/>
        <charset val="136"/>
      </rPr>
      <t>加班記錄。</t>
    </r>
    <r>
      <rPr>
        <sz val="10"/>
        <color indexed="10"/>
        <rFont val="Times New Roman"/>
        <family val="1"/>
      </rPr>
      <t>7.</t>
    </r>
    <r>
      <rPr>
        <sz val="10"/>
        <color indexed="10"/>
        <rFont val="標楷體"/>
        <family val="4"/>
        <charset val="136"/>
      </rPr>
      <t>新進或異動人員之學經歷資料。</t>
    </r>
    <phoneticPr fontId="4" type="noConversion"/>
  </si>
  <si>
    <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</si>
  <si>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rPr>
        <b/>
        <sz val="16"/>
        <color indexed="8"/>
        <rFont val="標楷體"/>
        <family val="4"/>
        <charset val="136"/>
      </rPr>
      <t>資料期間：</t>
    </r>
    <r>
      <rPr>
        <b/>
        <sz val="16"/>
        <color indexed="8"/>
        <rFont val="新細明體"/>
        <family val="1"/>
        <charset val="136"/>
      </rPr>
      <t>○○○</t>
    </r>
    <r>
      <rPr>
        <b/>
        <sz val="16"/>
        <color indexed="8"/>
        <rFont val="標楷體"/>
        <family val="4"/>
        <charset val="136"/>
      </rPr>
      <t>年○○月○○日至○○○年○○月○○日(續接期中會計報告日期)</t>
    </r>
    <phoneticPr fontId="4" type="noConversion"/>
  </si>
  <si>
    <t>註4：活動用途應與計畫書所列相符，金額應與原始支用單據（如：發票或收據）相符。</t>
  </si>
  <si>
    <t>註4：用途應與計畫書所列相符，金額應與原始支用單據（如：發票或收據）相符。</t>
  </si>
  <si>
    <t>註4：帳務查核時應備妥下列文件備查:1.請購單、採購單、驗收單、統一發票或收據、進口報關結匯單據與INVOICE。2.財產目錄。3.研發設備使用記錄表。4.若為分攤，應附分攤表及原始支用單據影本。5.涉及外幣支付時應附當時之外幣匯率表。</t>
  </si>
  <si>
    <t xml:space="preserve">註5：帳務查核時應備妥下列文件備查:1.請購單、驗收單、維護合約、發票或收據等。2.設備維修記錄表。3.若為分攤，應附分攤表及原始支用單據影本。4.涉及外幣支付時應附當時之外幣匯率表。5.財產目錄(需載明設備名稱及財產編號)。
</t>
  </si>
  <si>
    <t>註4：進駐空間應與計畫書已編列項目相符，金額應與原始支用單據（如：統一發票或收據）相符。</t>
  </si>
  <si>
    <t>付款支用單據/付款方式</t>
  </si>
  <si>
    <t>註2：付款支用單據填列以現金、零用金、匯款或支票支付；如以支票支付，請填寫支票號碼，並於計畫執行期間內須支付完成。</t>
  </si>
  <si>
    <t>付款支用單據</t>
  </si>
  <si>
    <t>設備維護費(1)---已有設備</t>
    <phoneticPr fontId="4" type="noConversion"/>
  </si>
  <si>
    <t>發票日期</t>
  </si>
  <si>
    <t>設備維護費(2)---新增設備</t>
    <phoneticPr fontId="4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</si>
  <si>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6" type="noConversion"/>
  </si>
  <si>
    <t>合計(A+B)</t>
    <phoneticPr fontId="6" type="noConversion"/>
  </si>
  <si>
    <t>註1：所列報之維護設備及經費，應與計畫書所列相符，並應出具維修廠商憑證，且所列維護費之金額應與原始支用單據、費用分攤表相符，如有變更，應於期中/結案報告中提報核定。</t>
  </si>
  <si>
    <t>註3：付款支用單據，如係以支票支付，請填寫支票號碼，若以零用金支付或匯款方式請註明。</t>
  </si>
  <si>
    <r>
      <t>註</t>
    </r>
    <r>
      <rPr>
        <sz val="10"/>
        <color indexed="12"/>
        <rFont val="Times New Roman"/>
        <family val="1"/>
      </rPr>
      <t>4</t>
    </r>
    <r>
      <rPr>
        <sz val="10"/>
        <color indexed="12"/>
        <rFont val="標楷體"/>
        <family val="4"/>
        <charset val="136"/>
      </rPr>
      <t>：年維護費不得超出原購入成本之</t>
    </r>
    <r>
      <rPr>
        <sz val="10"/>
        <color indexed="12"/>
        <rFont val="Times New Roman"/>
        <family val="1"/>
      </rPr>
      <t>20%</t>
    </r>
    <r>
      <rPr>
        <sz val="10"/>
        <color indexed="12"/>
        <rFont val="標楷體"/>
        <family val="4"/>
        <charset val="136"/>
      </rPr>
      <t>；認列上限依計畫期程按執行月數依比例遞減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參考公式：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購入金額×</t>
    </r>
    <r>
      <rPr>
        <sz val="10"/>
        <color indexed="12"/>
        <rFont val="Times New Roman"/>
        <family val="1"/>
      </rPr>
      <t>0. 2) /12</t>
    </r>
    <r>
      <rPr>
        <sz val="10"/>
        <color indexed="12"/>
        <rFont val="標楷體"/>
        <family val="4"/>
        <charset val="136"/>
      </rPr>
      <t>×執行月數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</t>
    </r>
    <phoneticPr fontId="4" type="noConversion"/>
  </si>
  <si>
    <t>資料期間：自○○年○○月○○日至○○年○○月○○日止
執行期間：全程自○○年○○月○○日至○○年○○月○○日止</t>
    <phoneticPr fontId="6" type="noConversion"/>
  </si>
  <si>
    <t>臺北市產業發展獎勵補助計畫
創新育成補助</t>
  </si>
  <si>
    <t>計畫屬性</t>
  </si>
  <si>
    <t>計畫類別</t>
  </si>
  <si>
    <t>創新育成</t>
  </si>
  <si>
    <t xml:space="preserve">□創新育成
□天使投資
■國際育成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</si>
</sst>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$&quot;* #,##0.00_-;\-&quot;$&quot;* #,##0.00_-;_-&quot;$&quot;* &quot;-&quot;??_-;_-@_-"/>
    <numFmt numFmtId="176" formatCode="_(* #,##0_);_(* \(#,##0\);_(* &quot;-&quot;_);_(@_)"/>
    <numFmt numFmtId="177" formatCode="_(* #,##0.00_);_(* \(#,##0.00\);_(* &quot;-&quot;??_);_(@_)"/>
    <numFmt numFmtId="178" formatCode="#,##0_);[Red]\(#,##0\)"/>
    <numFmt numFmtId="179" formatCode="0.00_);[Red]\(0.00\)"/>
    <numFmt numFmtId="180" formatCode="#,##0_ "/>
    <numFmt numFmtId="181" formatCode="&quot;NT$&quot;#,##0;[Red]\-&quot;NT$&quot;#,##0"/>
    <numFmt numFmtId="182" formatCode="0.0%"/>
    <numFmt numFmtId="183" formatCode="_-* #,##0.0_-;\-* #,##0.0_-;_-* &quot;-&quot;?_-;_-@_-"/>
    <numFmt numFmtId="184" formatCode="_(* #,##0_);_(* \(#,##0\);_(* &quot;-&quot;??_);_(@_)"/>
    <numFmt numFmtId="185" formatCode="0.00;[Red]0.00"/>
  </numFmts>
  <fonts count="70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S Sans Serif"/>
      <family val="2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Times New Roman"/>
      <family val="1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sz val="12"/>
      <color indexed="10"/>
      <name val="標楷體"/>
      <family val="4"/>
      <charset val="136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10"/>
      <name val="Times New Roman"/>
      <family val="1"/>
    </font>
    <font>
      <sz val="16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Times New Roman"/>
      <family val="1"/>
    </font>
    <font>
      <sz val="10"/>
      <color indexed="12"/>
      <name val="標楷體"/>
      <family val="4"/>
      <charset val="136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Arial"/>
      <family val="2"/>
    </font>
    <font>
      <sz val="12"/>
      <color indexed="23"/>
      <name val="標楷體"/>
      <family val="4"/>
      <charset val="136"/>
    </font>
    <font>
      <sz val="12"/>
      <color indexed="23"/>
      <name val="Times New Roman"/>
      <family val="1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0000FF"/>
      <name val="標楷體"/>
      <family val="4"/>
      <charset val="136"/>
    </font>
    <font>
      <sz val="12"/>
      <color theme="1" tint="0.499984740745262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" fillId="0" borderId="0" applyFont="0" applyFill="0" applyBorder="0" applyAlignment="0" applyProtection="0"/>
  </cellStyleXfs>
  <cellXfs count="540">
    <xf numFmtId="0" fontId="0" fillId="0" borderId="0" xfId="0"/>
    <xf numFmtId="0" fontId="11" fillId="0" borderId="0" xfId="0" applyFont="1"/>
    <xf numFmtId="0" fontId="11" fillId="0" borderId="2" xfId="0" quotePrefix="1" applyFont="1" applyBorder="1" applyAlignment="1">
      <alignment horizontal="centerContinuous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/>
    <xf numFmtId="0" fontId="13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2" applyFont="1" applyAlignment="1">
      <alignment horizontal="right"/>
    </xf>
    <xf numFmtId="0" fontId="16" fillId="0" borderId="4" xfId="0" applyFont="1" applyBorder="1"/>
    <xf numFmtId="0" fontId="11" fillId="0" borderId="5" xfId="0" quotePrefix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8" xfId="0" quotePrefix="1" applyFont="1" applyBorder="1" applyAlignment="1">
      <alignment horizontal="left"/>
    </xf>
    <xf numFmtId="0" fontId="2" fillId="0" borderId="3" xfId="0" applyFont="1" applyBorder="1"/>
    <xf numFmtId="0" fontId="2" fillId="0" borderId="9" xfId="0" applyFont="1" applyBorder="1"/>
    <xf numFmtId="0" fontId="2" fillId="0" borderId="0" xfId="0" applyFont="1"/>
    <xf numFmtId="41" fontId="2" fillId="0" borderId="3" xfId="0" applyNumberFormat="1" applyFont="1" applyBorder="1"/>
    <xf numFmtId="41" fontId="2" fillId="0" borderId="1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4" fillId="0" borderId="0" xfId="0" applyFont="1"/>
    <xf numFmtId="0" fontId="22" fillId="0" borderId="0" xfId="0" applyFont="1"/>
    <xf numFmtId="0" fontId="23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/>
    <xf numFmtId="0" fontId="2" fillId="0" borderId="10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5" fillId="0" borderId="4" xfId="0" applyFont="1" applyBorder="1" applyAlignment="1">
      <alignment horizontal="centerContinuous"/>
    </xf>
    <xf numFmtId="0" fontId="16" fillId="0" borderId="4" xfId="0" applyFont="1" applyBorder="1" applyAlignment="1">
      <alignment horizontal="right"/>
    </xf>
    <xf numFmtId="0" fontId="22" fillId="0" borderId="0" xfId="0" applyFont="1" applyAlignment="1">
      <alignment horizontal="centerContinuous"/>
    </xf>
    <xf numFmtId="0" fontId="16" fillId="2" borderId="4" xfId="0" applyFont="1" applyFill="1" applyBorder="1"/>
    <xf numFmtId="2" fontId="16" fillId="0" borderId="4" xfId="0" applyNumberFormat="1" applyFont="1" applyBorder="1"/>
    <xf numFmtId="0" fontId="22" fillId="0" borderId="12" xfId="0" applyFont="1" applyBorder="1"/>
    <xf numFmtId="0" fontId="16" fillId="0" borderId="4" xfId="0" applyFont="1" applyBorder="1" applyAlignment="1">
      <alignment horizontal="centerContinuous"/>
    </xf>
    <xf numFmtId="0" fontId="22" fillId="0" borderId="4" xfId="0" applyFont="1" applyBorder="1"/>
    <xf numFmtId="0" fontId="27" fillId="0" borderId="0" xfId="4" applyFont="1"/>
    <xf numFmtId="0" fontId="27" fillId="0" borderId="0" xfId="2" applyFont="1" applyAlignment="1">
      <alignment horizontal="right"/>
    </xf>
    <xf numFmtId="0" fontId="28" fillId="0" borderId="0" xfId="0" applyFont="1"/>
    <xf numFmtId="0" fontId="27" fillId="0" borderId="0" xfId="2" applyFont="1"/>
    <xf numFmtId="0" fontId="27" fillId="0" borderId="0" xfId="2" quotePrefix="1" applyFont="1" applyAlignment="1">
      <alignment horizontal="right"/>
    </xf>
    <xf numFmtId="182" fontId="27" fillId="0" borderId="0" xfId="2" applyNumberFormat="1" applyFont="1"/>
    <xf numFmtId="0" fontId="18" fillId="0" borderId="0" xfId="0" applyFo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Continuous"/>
    </xf>
    <xf numFmtId="41" fontId="2" fillId="0" borderId="11" xfId="0" applyNumberFormat="1" applyFont="1" applyBorder="1"/>
    <xf numFmtId="0" fontId="2" fillId="2" borderId="3" xfId="0" applyFont="1" applyFill="1" applyBorder="1"/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41" fontId="16" fillId="2" borderId="17" xfId="0" applyNumberFormat="1" applyFont="1" applyFill="1" applyBorder="1"/>
    <xf numFmtId="41" fontId="16" fillId="0" borderId="17" xfId="0" applyNumberFormat="1" applyFont="1" applyBorder="1"/>
    <xf numFmtId="41" fontId="16" fillId="0" borderId="18" xfId="0" applyNumberFormat="1" applyFont="1" applyBorder="1"/>
    <xf numFmtId="41" fontId="16" fillId="0" borderId="19" xfId="0" applyNumberFormat="1" applyFont="1" applyBorder="1" applyAlignment="1">
      <alignment horizontal="centerContinuous"/>
    </xf>
    <xf numFmtId="41" fontId="27" fillId="0" borderId="0" xfId="4" applyNumberFormat="1" applyFont="1"/>
    <xf numFmtId="176" fontId="16" fillId="0" borderId="0" xfId="6" applyFont="1" applyBorder="1"/>
    <xf numFmtId="176" fontId="16" fillId="0" borderId="20" xfId="6" applyFont="1" applyBorder="1"/>
    <xf numFmtId="176" fontId="17" fillId="0" borderId="0" xfId="6" applyFont="1" applyBorder="1"/>
    <xf numFmtId="0" fontId="2" fillId="0" borderId="0" xfId="3" applyFont="1"/>
    <xf numFmtId="0" fontId="22" fillId="0" borderId="0" xfId="3" applyFont="1"/>
    <xf numFmtId="0" fontId="22" fillId="0" borderId="0" xfId="4" applyFont="1"/>
    <xf numFmtId="0" fontId="29" fillId="0" borderId="0" xfId="3" applyFont="1"/>
    <xf numFmtId="0" fontId="29" fillId="0" borderId="0" xfId="4" applyFont="1" applyAlignment="1">
      <alignment horizontal="center"/>
    </xf>
    <xf numFmtId="0" fontId="24" fillId="0" borderId="0" xfId="4" applyFont="1"/>
    <xf numFmtId="0" fontId="24" fillId="0" borderId="0" xfId="3" applyFont="1"/>
    <xf numFmtId="0" fontId="22" fillId="0" borderId="0" xfId="4" applyFont="1" applyAlignment="1">
      <alignment horizontal="center"/>
    </xf>
    <xf numFmtId="0" fontId="2" fillId="0" borderId="0" xfId="4"/>
    <xf numFmtId="0" fontId="23" fillId="0" borderId="0" xfId="3" applyFont="1"/>
    <xf numFmtId="0" fontId="0" fillId="0" borderId="0" xfId="0" applyAlignment="1">
      <alignment horizontal="center"/>
    </xf>
    <xf numFmtId="0" fontId="14" fillId="0" borderId="2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41" fontId="24" fillId="0" borderId="0" xfId="0" applyNumberFormat="1" applyFont="1"/>
    <xf numFmtId="2" fontId="24" fillId="0" borderId="0" xfId="0" applyNumberFormat="1" applyFont="1"/>
    <xf numFmtId="0" fontId="11" fillId="0" borderId="7" xfId="0" applyFont="1" applyBorder="1" applyAlignment="1">
      <alignment horizontal="centerContinuous"/>
    </xf>
    <xf numFmtId="0" fontId="23" fillId="0" borderId="1" xfId="0" applyFont="1" applyBorder="1" applyAlignment="1">
      <alignment horizontal="centerContinuous"/>
    </xf>
    <xf numFmtId="0" fontId="24" fillId="0" borderId="1" xfId="0" applyFont="1" applyBorder="1" applyAlignment="1">
      <alignment horizontal="centerContinuous"/>
    </xf>
    <xf numFmtId="41" fontId="24" fillId="0" borderId="1" xfId="0" applyNumberFormat="1" applyFont="1" applyBorder="1"/>
    <xf numFmtId="2" fontId="24" fillId="0" borderId="1" xfId="0" applyNumberFormat="1" applyFont="1" applyBorder="1"/>
    <xf numFmtId="41" fontId="24" fillId="0" borderId="6" xfId="0" applyNumberFormat="1" applyFont="1" applyBorder="1"/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23" xfId="0" applyFont="1" applyBorder="1"/>
    <xf numFmtId="0" fontId="13" fillId="0" borderId="23" xfId="0" applyFont="1" applyBorder="1"/>
    <xf numFmtId="0" fontId="24" fillId="0" borderId="23" xfId="0" applyFont="1" applyBorder="1"/>
    <xf numFmtId="0" fontId="9" fillId="0" borderId="23" xfId="0" applyFont="1" applyBorder="1" applyAlignment="1">
      <alignment horizontal="right"/>
    </xf>
    <xf numFmtId="0" fontId="16" fillId="0" borderId="24" xfId="0" quotePrefix="1" applyFont="1" applyBorder="1" applyAlignment="1">
      <alignment horizontal="left"/>
    </xf>
    <xf numFmtId="0" fontId="2" fillId="0" borderId="25" xfId="0" applyFont="1" applyBorder="1"/>
    <xf numFmtId="0" fontId="1" fillId="0" borderId="25" xfId="0" applyFont="1" applyBorder="1"/>
    <xf numFmtId="0" fontId="2" fillId="0" borderId="25" xfId="0" quotePrefix="1" applyFont="1" applyBorder="1" applyAlignment="1">
      <alignment horizontal="left"/>
    </xf>
    <xf numFmtId="0" fontId="24" fillId="0" borderId="25" xfId="0" applyFont="1" applyBorder="1"/>
    <xf numFmtId="41" fontId="24" fillId="0" borderId="18" xfId="0" applyNumberFormat="1" applyFont="1" applyBorder="1"/>
    <xf numFmtId="0" fontId="9" fillId="0" borderId="24" xfId="0" applyFont="1" applyBorder="1" applyAlignment="1">
      <alignment horizontal="left"/>
    </xf>
    <xf numFmtId="0" fontId="24" fillId="0" borderId="26" xfId="0" applyFont="1" applyBorder="1"/>
    <xf numFmtId="0" fontId="9" fillId="0" borderId="27" xfId="0" applyFont="1" applyBorder="1" applyAlignment="1">
      <alignment horizontal="left"/>
    </xf>
    <xf numFmtId="41" fontId="24" fillId="0" borderId="28" xfId="0" applyNumberFormat="1" applyFont="1" applyBorder="1"/>
    <xf numFmtId="179" fontId="2" fillId="0" borderId="10" xfId="0" applyNumberFormat="1" applyFont="1" applyBorder="1"/>
    <xf numFmtId="0" fontId="18" fillId="0" borderId="29" xfId="0" applyFont="1" applyBorder="1" applyAlignment="1">
      <alignment horizontal="left"/>
    </xf>
    <xf numFmtId="0" fontId="22" fillId="0" borderId="24" xfId="0" applyFont="1" applyBorder="1"/>
    <xf numFmtId="0" fontId="2" fillId="0" borderId="4" xfId="0" applyFont="1" applyBorder="1"/>
    <xf numFmtId="0" fontId="21" fillId="0" borderId="0" xfId="0" applyFont="1"/>
    <xf numFmtId="0" fontId="11" fillId="0" borderId="0" xfId="0" applyFont="1" applyAlignment="1">
      <alignment horizontal="left" vertical="center"/>
    </xf>
    <xf numFmtId="41" fontId="2" fillId="0" borderId="0" xfId="0" applyNumberFormat="1" applyFont="1"/>
    <xf numFmtId="0" fontId="2" fillId="0" borderId="23" xfId="0" applyFont="1" applyBorder="1"/>
    <xf numFmtId="0" fontId="2" fillId="0" borderId="16" xfId="0" applyFont="1" applyBorder="1" applyAlignment="1">
      <alignment horizontal="left"/>
    </xf>
    <xf numFmtId="180" fontId="2" fillId="2" borderId="4" xfId="0" applyNumberFormat="1" applyFont="1" applyFill="1" applyBorder="1"/>
    <xf numFmtId="180" fontId="2" fillId="0" borderId="18" xfId="0" applyNumberFormat="1" applyFont="1" applyBorder="1"/>
    <xf numFmtId="0" fontId="2" fillId="0" borderId="16" xfId="0" quotePrefix="1" applyFont="1" applyBorder="1" applyAlignment="1">
      <alignment horizontal="left"/>
    </xf>
    <xf numFmtId="180" fontId="2" fillId="0" borderId="19" xfId="0" applyNumberFormat="1" applyFont="1" applyBorder="1"/>
    <xf numFmtId="0" fontId="14" fillId="0" borderId="0" xfId="1" applyFont="1" applyAlignment="1">
      <alignment horizontal="left"/>
    </xf>
    <xf numFmtId="0" fontId="18" fillId="0" borderId="24" xfId="0" applyFont="1" applyBorder="1" applyAlignment="1">
      <alignment horizontal="center"/>
    </xf>
    <xf numFmtId="0" fontId="2" fillId="0" borderId="30" xfId="0" applyFont="1" applyBorder="1"/>
    <xf numFmtId="41" fontId="0" fillId="0" borderId="1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1" xfId="0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1" fontId="2" fillId="2" borderId="17" xfId="0" applyNumberFormat="1" applyFont="1" applyFill="1" applyBorder="1" applyAlignment="1">
      <alignment horizontal="right"/>
    </xf>
    <xf numFmtId="0" fontId="35" fillId="0" borderId="23" xfId="0" applyFont="1" applyBorder="1"/>
    <xf numFmtId="0" fontId="35" fillId="2" borderId="24" xfId="0" quotePrefix="1" applyFont="1" applyFill="1" applyBorder="1" applyAlignment="1">
      <alignment horizontal="left"/>
    </xf>
    <xf numFmtId="0" fontId="35" fillId="0" borderId="32" xfId="0" applyFont="1" applyBorder="1" applyAlignment="1">
      <alignment horizontal="centerContinuous"/>
    </xf>
    <xf numFmtId="0" fontId="35" fillId="0" borderId="0" xfId="0" applyFont="1" applyAlignment="1">
      <alignment horizontal="centerContinuous"/>
    </xf>
    <xf numFmtId="0" fontId="36" fillId="0" borderId="32" xfId="0" applyFont="1" applyBorder="1" applyAlignment="1">
      <alignment vertical="center"/>
    </xf>
    <xf numFmtId="0" fontId="35" fillId="0" borderId="33" xfId="0" applyFont="1" applyBorder="1" applyAlignment="1">
      <alignment horizontal="centerContinuous"/>
    </xf>
    <xf numFmtId="0" fontId="35" fillId="0" borderId="0" xfId="0" applyFont="1"/>
    <xf numFmtId="0" fontId="37" fillId="0" borderId="0" xfId="0" applyFont="1"/>
    <xf numFmtId="0" fontId="0" fillId="0" borderId="34" xfId="0" applyBorder="1" applyAlignment="1">
      <alignment horizontal="right"/>
    </xf>
    <xf numFmtId="0" fontId="15" fillId="2" borderId="17" xfId="0" applyFont="1" applyFill="1" applyBorder="1"/>
    <xf numFmtId="0" fontId="24" fillId="2" borderId="17" xfId="0" applyFont="1" applyFill="1" applyBorder="1"/>
    <xf numFmtId="41" fontId="24" fillId="2" borderId="17" xfId="0" applyNumberFormat="1" applyFont="1" applyFill="1" applyBorder="1"/>
    <xf numFmtId="0" fontId="23" fillId="2" borderId="17" xfId="0" applyFont="1" applyFill="1" applyBorder="1"/>
    <xf numFmtId="41" fontId="0" fillId="0" borderId="10" xfId="0" applyNumberFormat="1" applyBorder="1" applyAlignment="1">
      <alignment horizontal="right"/>
    </xf>
    <xf numFmtId="41" fontId="31" fillId="0" borderId="10" xfId="0" applyNumberFormat="1" applyFont="1" applyBorder="1" applyAlignment="1">
      <alignment horizontal="right"/>
    </xf>
    <xf numFmtId="0" fontId="13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wrapText="1"/>
    </xf>
    <xf numFmtId="0" fontId="13" fillId="0" borderId="16" xfId="0" applyFont="1" applyBorder="1"/>
    <xf numFmtId="0" fontId="22" fillId="0" borderId="25" xfId="0" applyFont="1" applyBorder="1"/>
    <xf numFmtId="2" fontId="16" fillId="0" borderId="18" xfId="0" applyNumberFormat="1" applyFont="1" applyBorder="1"/>
    <xf numFmtId="0" fontId="13" fillId="0" borderId="30" xfId="0" applyFont="1" applyBorder="1"/>
    <xf numFmtId="0" fontId="16" fillId="0" borderId="19" xfId="0" applyFont="1" applyBorder="1"/>
    <xf numFmtId="2" fontId="16" fillId="0" borderId="36" xfId="0" applyNumberFormat="1" applyFont="1" applyBorder="1"/>
    <xf numFmtId="41" fontId="0" fillId="0" borderId="17" xfId="0" applyNumberForma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41" fontId="2" fillId="2" borderId="3" xfId="0" applyNumberFormat="1" applyFont="1" applyFill="1" applyBorder="1"/>
    <xf numFmtId="0" fontId="9" fillId="2" borderId="9" xfId="0" applyFont="1" applyFill="1" applyBorder="1"/>
    <xf numFmtId="41" fontId="2" fillId="0" borderId="17" xfId="0" applyNumberFormat="1" applyFont="1" applyBorder="1" applyAlignment="1">
      <alignment horizontal="right"/>
    </xf>
    <xf numFmtId="0" fontId="26" fillId="0" borderId="0" xfId="0" applyFont="1"/>
    <xf numFmtId="176" fontId="26" fillId="0" borderId="0" xfId="6" applyFont="1" applyBorder="1"/>
    <xf numFmtId="0" fontId="40" fillId="0" borderId="0" xfId="0" applyFont="1"/>
    <xf numFmtId="0" fontId="14" fillId="0" borderId="3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0" fontId="32" fillId="0" borderId="3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176" fontId="11" fillId="0" borderId="38" xfId="6" applyFont="1" applyBorder="1" applyAlignment="1">
      <alignment horizontal="center" vertical="center"/>
    </xf>
    <xf numFmtId="176" fontId="11" fillId="0" borderId="39" xfId="6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178" fontId="9" fillId="0" borderId="0" xfId="6" applyNumberFormat="1" applyFont="1" applyBorder="1" applyAlignment="1">
      <alignment vertical="center"/>
    </xf>
    <xf numFmtId="178" fontId="34" fillId="0" borderId="0" xfId="6" applyNumberFormat="1" applyFont="1" applyBorder="1" applyAlignment="1">
      <alignment horizontal="right" vertical="center"/>
    </xf>
    <xf numFmtId="44" fontId="11" fillId="0" borderId="4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11" fillId="0" borderId="42" xfId="0" applyNumberFormat="1" applyFont="1" applyBorder="1" applyAlignment="1">
      <alignment horizontal="center" vertical="center" wrapText="1"/>
    </xf>
    <xf numFmtId="41" fontId="2" fillId="2" borderId="4" xfId="6" applyNumberFormat="1" applyFont="1" applyFill="1" applyBorder="1" applyAlignment="1">
      <alignment vertical="center"/>
    </xf>
    <xf numFmtId="41" fontId="2" fillId="0" borderId="4" xfId="6" applyNumberFormat="1" applyFont="1" applyBorder="1" applyAlignment="1">
      <alignment vertical="center"/>
    </xf>
    <xf numFmtId="41" fontId="2" fillId="3" borderId="4" xfId="6" applyNumberFormat="1" applyFont="1" applyFill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41" fontId="2" fillId="0" borderId="17" xfId="0" applyNumberFormat="1" applyFont="1" applyBorder="1" applyAlignment="1">
      <alignment vertical="center"/>
    </xf>
    <xf numFmtId="10" fontId="2" fillId="0" borderId="40" xfId="6" applyNumberFormat="1" applyFont="1" applyBorder="1"/>
    <xf numFmtId="178" fontId="2" fillId="0" borderId="41" xfId="7" applyNumberFormat="1" applyFont="1" applyBorder="1" applyAlignment="1">
      <alignment horizontal="center" vertical="center"/>
    </xf>
    <xf numFmtId="41" fontId="2" fillId="2" borderId="41" xfId="6" applyNumberFormat="1" applyFont="1" applyFill="1" applyBorder="1" applyAlignment="1">
      <alignment vertical="center"/>
    </xf>
    <xf numFmtId="178" fontId="2" fillId="0" borderId="41" xfId="6" applyNumberFormat="1" applyFont="1" applyFill="1" applyBorder="1" applyAlignment="1">
      <alignment vertical="center"/>
    </xf>
    <xf numFmtId="180" fontId="2" fillId="0" borderId="43" xfId="6" applyNumberFormat="1" applyFont="1" applyBorder="1" applyAlignment="1">
      <alignment vertical="center"/>
    </xf>
    <xf numFmtId="176" fontId="11" fillId="0" borderId="17" xfId="6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wrapText="1"/>
    </xf>
    <xf numFmtId="0" fontId="0" fillId="0" borderId="10" xfId="0" applyBorder="1" applyAlignment="1">
      <alignment horizontal="centerContinuous"/>
    </xf>
    <xf numFmtId="41" fontId="0" fillId="0" borderId="10" xfId="0" applyNumberFormat="1" applyBorder="1"/>
    <xf numFmtId="0" fontId="0" fillId="0" borderId="11" xfId="0" applyBorder="1"/>
    <xf numFmtId="41" fontId="2" fillId="0" borderId="44" xfId="0" applyNumberFormat="1" applyFont="1" applyBorder="1"/>
    <xf numFmtId="0" fontId="11" fillId="0" borderId="0" xfId="0" applyFont="1" applyAlignment="1">
      <alignment horizontal="left"/>
    </xf>
    <xf numFmtId="0" fontId="31" fillId="2" borderId="3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0" applyFont="1"/>
    <xf numFmtId="41" fontId="2" fillId="2" borderId="38" xfId="6" applyNumberFormat="1" applyFont="1" applyFill="1" applyBorder="1" applyAlignment="1">
      <alignment vertical="center"/>
    </xf>
    <xf numFmtId="176" fontId="11" fillId="0" borderId="69" xfId="6" applyFont="1" applyBorder="1" applyAlignment="1">
      <alignment horizontal="center" vertical="center"/>
    </xf>
    <xf numFmtId="41" fontId="2" fillId="0" borderId="24" xfId="6" applyNumberFormat="1" applyFont="1" applyBorder="1" applyAlignment="1">
      <alignment vertical="center"/>
    </xf>
    <xf numFmtId="41" fontId="2" fillId="2" borderId="70" xfId="6" applyNumberFormat="1" applyFont="1" applyFill="1" applyBorder="1" applyAlignment="1">
      <alignment vertical="center"/>
    </xf>
    <xf numFmtId="41" fontId="2" fillId="2" borderId="71" xfId="6" applyNumberFormat="1" applyFont="1" applyFill="1" applyBorder="1" applyAlignment="1">
      <alignment vertical="center"/>
    </xf>
    <xf numFmtId="41" fontId="2" fillId="2" borderId="69" xfId="6" applyNumberFormat="1" applyFont="1" applyFill="1" applyBorder="1" applyAlignment="1">
      <alignment vertical="center"/>
    </xf>
    <xf numFmtId="41" fontId="2" fillId="2" borderId="72" xfId="6" applyNumberFormat="1" applyFont="1" applyFill="1" applyBorder="1" applyAlignment="1">
      <alignment vertical="center"/>
    </xf>
    <xf numFmtId="41" fontId="2" fillId="2" borderId="45" xfId="6" applyNumberFormat="1" applyFont="1" applyFill="1" applyBorder="1" applyAlignment="1">
      <alignment vertical="center"/>
    </xf>
    <xf numFmtId="41" fontId="2" fillId="2" borderId="24" xfId="6" applyNumberFormat="1" applyFont="1" applyFill="1" applyBorder="1" applyAlignment="1">
      <alignment vertical="center"/>
    </xf>
    <xf numFmtId="0" fontId="9" fillId="0" borderId="71" xfId="0" quotePrefix="1" applyFont="1" applyBorder="1" applyAlignment="1">
      <alignment horizontal="center" vertical="center"/>
    </xf>
    <xf numFmtId="0" fontId="56" fillId="0" borderId="0" xfId="0" applyFont="1"/>
    <xf numFmtId="0" fontId="57" fillId="0" borderId="0" xfId="0" applyFont="1"/>
    <xf numFmtId="0" fontId="16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0" fillId="0" borderId="4" xfId="0" applyBorder="1"/>
    <xf numFmtId="0" fontId="18" fillId="0" borderId="16" xfId="0" applyFont="1" applyBorder="1" applyAlignment="1">
      <alignment horizontal="center"/>
    </xf>
    <xf numFmtId="0" fontId="57" fillId="0" borderId="0" xfId="0" applyFont="1" applyAlignment="1">
      <alignment horizontal="right"/>
    </xf>
    <xf numFmtId="0" fontId="57" fillId="2" borderId="0" xfId="0" applyFont="1" applyFill="1"/>
    <xf numFmtId="0" fontId="58" fillId="0" borderId="0" xfId="0" applyFont="1"/>
    <xf numFmtId="0" fontId="59" fillId="0" borderId="0" xfId="0" applyFont="1"/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8" xfId="0" applyFont="1" applyBorder="1"/>
    <xf numFmtId="0" fontId="11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8" fillId="0" borderId="0" xfId="0" applyFont="1"/>
    <xf numFmtId="0" fontId="0" fillId="0" borderId="71" xfId="0" quotePrefix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9" fillId="0" borderId="0" xfId="0" applyFont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184" fontId="0" fillId="2" borderId="4" xfId="5" applyNumberFormat="1" applyFont="1" applyFill="1" applyBorder="1" applyAlignment="1">
      <alignment horizontal="center"/>
    </xf>
    <xf numFmtId="184" fontId="0" fillId="0" borderId="4" xfId="5" applyNumberFormat="1" applyFont="1" applyFill="1" applyBorder="1"/>
    <xf numFmtId="184" fontId="2" fillId="2" borderId="4" xfId="5" applyNumberFormat="1" applyFont="1" applyFill="1" applyBorder="1"/>
    <xf numFmtId="184" fontId="9" fillId="2" borderId="4" xfId="5" applyNumberFormat="1" applyFont="1" applyFill="1" applyBorder="1" applyAlignment="1">
      <alignment horizontal="center"/>
    </xf>
    <xf numFmtId="184" fontId="2" fillId="0" borderId="4" xfId="5" applyNumberFormat="1" applyFont="1" applyFill="1" applyBorder="1"/>
    <xf numFmtId="0" fontId="9" fillId="0" borderId="4" xfId="0" applyFont="1" applyBorder="1" applyAlignment="1">
      <alignment horizontal="right"/>
    </xf>
    <xf numFmtId="184" fontId="2" fillId="0" borderId="4" xfId="5" applyNumberFormat="1" applyFont="1" applyBorder="1"/>
    <xf numFmtId="0" fontId="2" fillId="2" borderId="4" xfId="0" quotePrefix="1" applyFont="1" applyFill="1" applyBorder="1" applyAlignment="1">
      <alignment horizontal="left"/>
    </xf>
    <xf numFmtId="41" fontId="2" fillId="0" borderId="4" xfId="0" applyNumberFormat="1" applyFont="1" applyBorder="1"/>
    <xf numFmtId="0" fontId="1" fillId="0" borderId="4" xfId="0" applyFont="1" applyBorder="1" applyAlignment="1">
      <alignment horizontal="centerContinuous"/>
    </xf>
    <xf numFmtId="184" fontId="9" fillId="2" borderId="4" xfId="5" quotePrefix="1" applyNumberFormat="1" applyFont="1" applyFill="1" applyBorder="1" applyAlignment="1">
      <alignment horizontal="left"/>
    </xf>
    <xf numFmtId="0" fontId="12" fillId="0" borderId="0" xfId="0" applyFont="1"/>
    <xf numFmtId="0" fontId="1" fillId="0" borderId="4" xfId="0" applyFont="1" applyBorder="1" applyAlignment="1">
      <alignment horizontal="center"/>
    </xf>
    <xf numFmtId="184" fontId="2" fillId="2" borderId="4" xfId="5" applyNumberFormat="1" applyFont="1" applyFill="1" applyBorder="1" applyAlignment="1">
      <alignment horizontal="center"/>
    </xf>
    <xf numFmtId="184" fontId="2" fillId="0" borderId="4" xfId="5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84" fontId="0" fillId="0" borderId="4" xfId="0" applyNumberFormat="1" applyBorder="1" applyAlignment="1">
      <alignment horizontal="center"/>
    </xf>
    <xf numFmtId="184" fontId="2" fillId="0" borderId="4" xfId="0" applyNumberFormat="1" applyFont="1" applyBorder="1" applyAlignment="1">
      <alignment horizontal="center"/>
    </xf>
    <xf numFmtId="0" fontId="11" fillId="0" borderId="23" xfId="0" quotePrefix="1" applyFont="1" applyBorder="1" applyAlignment="1">
      <alignment horizontal="centerContinuous" vertical="center"/>
    </xf>
    <xf numFmtId="41" fontId="2" fillId="2" borderId="73" xfId="6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41" fontId="2" fillId="2" borderId="38" xfId="0" applyNumberFormat="1" applyFont="1" applyFill="1" applyBorder="1"/>
    <xf numFmtId="0" fontId="2" fillId="0" borderId="20" xfId="0" applyFont="1" applyBorder="1"/>
    <xf numFmtId="0" fontId="9" fillId="4" borderId="3" xfId="0" applyFont="1" applyFill="1" applyBorder="1" applyAlignment="1">
      <alignment vertical="center"/>
    </xf>
    <xf numFmtId="0" fontId="2" fillId="4" borderId="3" xfId="0" applyFont="1" applyFill="1" applyBorder="1"/>
    <xf numFmtId="0" fontId="9" fillId="4" borderId="39" xfId="0" applyFont="1" applyFill="1" applyBorder="1" applyAlignment="1">
      <alignment vertical="center"/>
    </xf>
    <xf numFmtId="0" fontId="2" fillId="4" borderId="38" xfId="0" applyFont="1" applyFill="1" applyBorder="1"/>
    <xf numFmtId="0" fontId="9" fillId="4" borderId="10" xfId="0" applyFont="1" applyFill="1" applyBorder="1" applyAlignment="1">
      <alignment vertical="center"/>
    </xf>
    <xf numFmtId="0" fontId="9" fillId="2" borderId="29" xfId="0" applyFont="1" applyFill="1" applyBorder="1"/>
    <xf numFmtId="0" fontId="2" fillId="0" borderId="49" xfId="0" applyFont="1" applyBorder="1"/>
    <xf numFmtId="0" fontId="2" fillId="0" borderId="50" xfId="0" applyFont="1" applyBorder="1"/>
    <xf numFmtId="0" fontId="2" fillId="0" borderId="50" xfId="0" applyFont="1" applyBorder="1" applyAlignment="1">
      <alignment horizontal="centerContinuous"/>
    </xf>
    <xf numFmtId="0" fontId="9" fillId="2" borderId="38" xfId="0" applyFont="1" applyFill="1" applyBorder="1"/>
    <xf numFmtId="0" fontId="9" fillId="2" borderId="4" xfId="0" applyFont="1" applyFill="1" applyBorder="1"/>
    <xf numFmtId="0" fontId="11" fillId="0" borderId="3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2" fillId="0" borderId="51" xfId="0" applyFont="1" applyBorder="1"/>
    <xf numFmtId="0" fontId="2" fillId="0" borderId="52" xfId="0" applyFont="1" applyBorder="1"/>
    <xf numFmtId="0" fontId="9" fillId="4" borderId="51" xfId="0" applyFont="1" applyFill="1" applyBorder="1"/>
    <xf numFmtId="0" fontId="9" fillId="4" borderId="29" xfId="0" applyFont="1" applyFill="1" applyBorder="1"/>
    <xf numFmtId="0" fontId="9" fillId="4" borderId="4" xfId="0" applyFont="1" applyFill="1" applyBorder="1"/>
    <xf numFmtId="0" fontId="13" fillId="0" borderId="0" xfId="0" quotePrefix="1" applyFont="1" applyAlignment="1">
      <alignment horizontal="left"/>
    </xf>
    <xf numFmtId="0" fontId="51" fillId="0" borderId="0" xfId="0" applyFont="1"/>
    <xf numFmtId="0" fontId="25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4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19" xfId="0" quotePrefix="1" applyFont="1" applyBorder="1" applyAlignment="1">
      <alignment horizontal="left"/>
    </xf>
    <xf numFmtId="0" fontId="2" fillId="0" borderId="24" xfId="0" quotePrefix="1" applyFont="1" applyBorder="1" applyAlignment="1">
      <alignment horizontal="center"/>
    </xf>
    <xf numFmtId="0" fontId="2" fillId="0" borderId="53" xfId="0" quotePrefix="1" applyFont="1" applyBorder="1" applyAlignment="1">
      <alignment horizontal="left"/>
    </xf>
    <xf numFmtId="0" fontId="9" fillId="2" borderId="45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11" fillId="0" borderId="54" xfId="0" quotePrefix="1" applyFont="1" applyBorder="1" applyAlignment="1">
      <alignment horizontal="centerContinuous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55" xfId="0" quotePrefix="1" applyFont="1" applyBorder="1" applyAlignment="1">
      <alignment horizontal="center" vertical="center" wrapText="1"/>
    </xf>
    <xf numFmtId="0" fontId="9" fillId="4" borderId="24" xfId="0" applyFont="1" applyFill="1" applyBorder="1" applyAlignment="1">
      <alignment vertical="center"/>
    </xf>
    <xf numFmtId="0" fontId="11" fillId="0" borderId="56" xfId="0" applyFont="1" applyBorder="1" applyAlignment="1">
      <alignment horizontal="center" vertical="center" wrapText="1"/>
    </xf>
    <xf numFmtId="0" fontId="2" fillId="0" borderId="30" xfId="0" quotePrefix="1" applyFont="1" applyBorder="1" applyAlignment="1">
      <alignment horizontal="center"/>
    </xf>
    <xf numFmtId="41" fontId="2" fillId="0" borderId="20" xfId="0" applyNumberFormat="1" applyFont="1" applyBorder="1"/>
    <xf numFmtId="0" fontId="2" fillId="0" borderId="38" xfId="0" applyFont="1" applyBorder="1" applyAlignment="1">
      <alignment horizontal="left"/>
    </xf>
    <xf numFmtId="180" fontId="2" fillId="2" borderId="38" xfId="0" applyNumberFormat="1" applyFont="1" applyFill="1" applyBorder="1"/>
    <xf numFmtId="0" fontId="32" fillId="0" borderId="13" xfId="0" applyFont="1" applyBorder="1" applyAlignment="1">
      <alignment horizontal="center" vertical="center"/>
    </xf>
    <xf numFmtId="180" fontId="2" fillId="0" borderId="34" xfId="0" applyNumberFormat="1" applyFont="1" applyBorder="1"/>
    <xf numFmtId="180" fontId="2" fillId="0" borderId="36" xfId="0" applyNumberFormat="1" applyFont="1" applyBorder="1"/>
    <xf numFmtId="0" fontId="11" fillId="0" borderId="21" xfId="0" applyFont="1" applyBorder="1" applyAlignment="1">
      <alignment horizontal="center"/>
    </xf>
    <xf numFmtId="180" fontId="2" fillId="0" borderId="50" xfId="0" applyNumberFormat="1" applyFont="1" applyBorder="1"/>
    <xf numFmtId="180" fontId="2" fillId="0" borderId="11" xfId="0" applyNumberFormat="1" applyFont="1" applyBorder="1"/>
    <xf numFmtId="180" fontId="2" fillId="2" borderId="19" xfId="0" applyNumberFormat="1" applyFont="1" applyFill="1" applyBorder="1"/>
    <xf numFmtId="0" fontId="11" fillId="0" borderId="56" xfId="0" quotePrefix="1" applyFont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wrapText="1"/>
    </xf>
    <xf numFmtId="0" fontId="0" fillId="4" borderId="53" xfId="0" applyFill="1" applyBorder="1" applyAlignment="1">
      <alignment wrapText="1"/>
    </xf>
    <xf numFmtId="0" fontId="60" fillId="2" borderId="4" xfId="0" applyFont="1" applyFill="1" applyBorder="1" applyAlignment="1">
      <alignment horizontal="left" vertical="center"/>
    </xf>
    <xf numFmtId="41" fontId="60" fillId="0" borderId="10" xfId="0" applyNumberFormat="1" applyFont="1" applyBorder="1"/>
    <xf numFmtId="0" fontId="0" fillId="2" borderId="45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24" xfId="0" quotePrefix="1" applyBorder="1" applyAlignment="1">
      <alignment horizontal="center"/>
    </xf>
    <xf numFmtId="0" fontId="0" fillId="0" borderId="4" xfId="0" quotePrefix="1" applyBorder="1" applyAlignment="1">
      <alignment horizontal="left" vertical="center"/>
    </xf>
    <xf numFmtId="0" fontId="0" fillId="0" borderId="53" xfId="0" quotePrefix="1" applyBorder="1" applyAlignment="1">
      <alignment horizontal="left"/>
    </xf>
    <xf numFmtId="0" fontId="0" fillId="0" borderId="19" xfId="0" quotePrefix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61" fillId="0" borderId="0" xfId="0" applyFont="1"/>
    <xf numFmtId="0" fontId="62" fillId="0" borderId="0" xfId="0" applyFont="1"/>
    <xf numFmtId="41" fontId="62" fillId="0" borderId="0" xfId="0" applyNumberFormat="1" applyFont="1"/>
    <xf numFmtId="0" fontId="13" fillId="5" borderId="16" xfId="0" applyFont="1" applyFill="1" applyBorder="1"/>
    <xf numFmtId="41" fontId="16" fillId="5" borderId="17" xfId="0" applyNumberFormat="1" applyFont="1" applyFill="1" applyBorder="1"/>
    <xf numFmtId="41" fontId="16" fillId="5" borderId="18" xfId="0" applyNumberFormat="1" applyFont="1" applyFill="1" applyBorder="1"/>
    <xf numFmtId="41" fontId="16" fillId="0" borderId="36" xfId="0" applyNumberFormat="1" applyFont="1" applyBorder="1" applyAlignment="1">
      <alignment horizontal="centerContinuous"/>
    </xf>
    <xf numFmtId="0" fontId="54" fillId="0" borderId="0" xfId="0" applyFont="1"/>
    <xf numFmtId="0" fontId="11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2" fillId="0" borderId="16" xfId="0" applyFont="1" applyBorder="1"/>
    <xf numFmtId="41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183" fontId="9" fillId="2" borderId="4" xfId="0" applyNumberFormat="1" applyFont="1" applyFill="1" applyBorder="1"/>
    <xf numFmtId="0" fontId="9" fillId="2" borderId="4" xfId="0" applyFont="1" applyFill="1" applyBorder="1" applyAlignment="1">
      <alignment horizontal="center"/>
    </xf>
    <xf numFmtId="41" fontId="2" fillId="0" borderId="18" xfId="0" applyNumberFormat="1" applyFont="1" applyBorder="1"/>
    <xf numFmtId="183" fontId="2" fillId="0" borderId="4" xfId="0" applyNumberFormat="1" applyFont="1" applyBorder="1"/>
    <xf numFmtId="0" fontId="2" fillId="0" borderId="16" xfId="0" quotePrefix="1" applyFont="1" applyBorder="1"/>
    <xf numFmtId="0" fontId="11" fillId="0" borderId="22" xfId="0" quotePrefix="1" applyFont="1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41" fontId="2" fillId="0" borderId="19" xfId="0" applyNumberFormat="1" applyFont="1" applyBorder="1"/>
    <xf numFmtId="0" fontId="0" fillId="0" borderId="19" xfId="0" applyBorder="1" applyAlignment="1">
      <alignment horizontal="right"/>
    </xf>
    <xf numFmtId="41" fontId="2" fillId="0" borderId="36" xfId="0" applyNumberFormat="1" applyFont="1" applyBorder="1"/>
    <xf numFmtId="41" fontId="2" fillId="0" borderId="29" xfId="0" applyNumberFormat="1" applyFont="1" applyBorder="1"/>
    <xf numFmtId="0" fontId="0" fillId="0" borderId="29" xfId="0" applyBorder="1" applyAlignment="1">
      <alignment horizontal="right"/>
    </xf>
    <xf numFmtId="41" fontId="2" fillId="0" borderId="64" xfId="0" applyNumberFormat="1" applyFont="1" applyBorder="1"/>
    <xf numFmtId="41" fontId="2" fillId="0" borderId="6" xfId="0" applyNumberFormat="1" applyFont="1" applyBorder="1"/>
    <xf numFmtId="0" fontId="56" fillId="0" borderId="0" xfId="0" applyFont="1" applyAlignment="1">
      <alignment horizontal="left"/>
    </xf>
    <xf numFmtId="0" fontId="0" fillId="0" borderId="38" xfId="0" applyBorder="1"/>
    <xf numFmtId="0" fontId="25" fillId="0" borderId="29" xfId="0" applyFont="1" applyBorder="1" applyAlignment="1">
      <alignment horizontal="centerContinuous"/>
    </xf>
    <xf numFmtId="0" fontId="16" fillId="0" borderId="29" xfId="0" applyFont="1" applyBorder="1" applyAlignment="1">
      <alignment horizontal="right"/>
    </xf>
    <xf numFmtId="0" fontId="16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Continuous"/>
    </xf>
    <xf numFmtId="0" fontId="16" fillId="0" borderId="38" xfId="0" applyFont="1" applyBorder="1" applyAlignment="1">
      <alignment horizontal="center"/>
    </xf>
    <xf numFmtId="0" fontId="16" fillId="2" borderId="38" xfId="0" applyFont="1" applyFill="1" applyBorder="1"/>
    <xf numFmtId="0" fontId="16" fillId="0" borderId="38" xfId="0" applyFont="1" applyBorder="1"/>
    <xf numFmtId="2" fontId="16" fillId="0" borderId="38" xfId="0" applyNumberFormat="1" applyFont="1" applyBorder="1"/>
    <xf numFmtId="0" fontId="18" fillId="0" borderId="4" xfId="0" applyFont="1" applyBorder="1" applyAlignment="1">
      <alignment horizontal="center"/>
    </xf>
    <xf numFmtId="185" fontId="18" fillId="0" borderId="14" xfId="0" applyNumberFormat="1" applyFont="1" applyBorder="1" applyAlignment="1">
      <alignment horizontal="center" vertical="center"/>
    </xf>
    <xf numFmtId="185" fontId="16" fillId="0" borderId="17" xfId="0" applyNumberFormat="1" applyFont="1" applyBorder="1"/>
    <xf numFmtId="185" fontId="16" fillId="5" borderId="17" xfId="0" applyNumberFormat="1" applyFont="1" applyFill="1" applyBorder="1"/>
    <xf numFmtId="185" fontId="16" fillId="0" borderId="19" xfId="0" applyNumberFormat="1" applyFont="1" applyBorder="1" applyAlignment="1">
      <alignment horizontal="centerContinuous"/>
    </xf>
    <xf numFmtId="0" fontId="8" fillId="0" borderId="7" xfId="4" applyFont="1" applyBorder="1" applyAlignment="1">
      <alignment horizontal="center" vertical="center"/>
    </xf>
    <xf numFmtId="0" fontId="8" fillId="0" borderId="57" xfId="4" applyFont="1" applyBorder="1" applyAlignment="1">
      <alignment horizontal="center" vertical="center"/>
    </xf>
    <xf numFmtId="0" fontId="8" fillId="0" borderId="58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0" fillId="0" borderId="0" xfId="0"/>
    <xf numFmtId="0" fontId="41" fillId="0" borderId="0" xfId="4" applyFont="1" applyAlignment="1">
      <alignment horizontal="center" wrapText="1"/>
    </xf>
    <xf numFmtId="0" fontId="23" fillId="0" borderId="0" xfId="0" applyFont="1"/>
    <xf numFmtId="0" fontId="38" fillId="0" borderId="0" xfId="4" applyFont="1" applyAlignment="1">
      <alignment horizontal="center"/>
    </xf>
    <xf numFmtId="0" fontId="63" fillId="0" borderId="0" xfId="0" applyFont="1"/>
    <xf numFmtId="0" fontId="10" fillId="0" borderId="0" xfId="0" applyFont="1"/>
    <xf numFmtId="0" fontId="11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76" fontId="11" fillId="0" borderId="4" xfId="6" applyFont="1" applyBorder="1" applyAlignment="1">
      <alignment horizontal="center" vertical="center"/>
    </xf>
    <xf numFmtId="176" fontId="11" fillId="0" borderId="17" xfId="6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1" fillId="0" borderId="0" xfId="0" applyFont="1" applyAlignment="1">
      <alignment horizontal="left" vertical="top" wrapText="1"/>
    </xf>
    <xf numFmtId="0" fontId="64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6" fillId="0" borderId="61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top"/>
    </xf>
    <xf numFmtId="0" fontId="57" fillId="0" borderId="61" xfId="0" applyFont="1" applyBorder="1" applyAlignment="1">
      <alignment horizontal="left" vertical="top" wrapText="1"/>
    </xf>
    <xf numFmtId="0" fontId="58" fillId="0" borderId="61" xfId="0" applyFont="1" applyBorder="1" applyAlignment="1">
      <alignment horizontal="left" vertical="top"/>
    </xf>
    <xf numFmtId="0" fontId="5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62" xfId="0" applyFont="1" applyBorder="1" applyAlignment="1">
      <alignment horizontal="left" wrapText="1"/>
    </xf>
    <xf numFmtId="0" fontId="9" fillId="0" borderId="62" xfId="0" applyFont="1" applyBorder="1"/>
    <xf numFmtId="0" fontId="9" fillId="0" borderId="62" xfId="0" applyFont="1" applyBorder="1" applyAlignment="1">
      <alignment horizontal="left"/>
    </xf>
    <xf numFmtId="0" fontId="16" fillId="0" borderId="0" xfId="0" applyFont="1" applyAlignment="1">
      <alignment horizontal="left" vertical="top" wrapText="1"/>
    </xf>
    <xf numFmtId="41" fontId="2" fillId="4" borderId="65" xfId="0" applyNumberFormat="1" applyFont="1" applyFill="1" applyBorder="1"/>
    <xf numFmtId="0" fontId="0" fillId="4" borderId="51" xfId="0" applyFill="1" applyBorder="1"/>
    <xf numFmtId="0" fontId="0" fillId="4" borderId="50" xfId="0" applyFill="1" applyBorder="1"/>
    <xf numFmtId="41" fontId="9" fillId="4" borderId="29" xfId="0" applyNumberFormat="1" applyFont="1" applyFill="1" applyBorder="1" applyAlignment="1">
      <alignment horizontal="left" vertical="center"/>
    </xf>
    <xf numFmtId="0" fontId="9" fillId="4" borderId="51" xfId="0" applyFont="1" applyFill="1" applyBorder="1" applyAlignment="1">
      <alignment horizontal="left" vertical="center"/>
    </xf>
    <xf numFmtId="0" fontId="9" fillId="4" borderId="50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left" vertical="center"/>
    </xf>
    <xf numFmtId="41" fontId="49" fillId="4" borderId="29" xfId="0" applyNumberFormat="1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0" fontId="49" fillId="4" borderId="50" xfId="0" applyFont="1" applyFill="1" applyBorder="1" applyAlignment="1">
      <alignment horizontal="center" vertical="center"/>
    </xf>
    <xf numFmtId="41" fontId="9" fillId="4" borderId="64" xfId="0" applyNumberFormat="1" applyFont="1" applyFill="1" applyBorder="1" applyAlignment="1">
      <alignment horizontal="left" vertical="center"/>
    </xf>
    <xf numFmtId="0" fontId="9" fillId="4" borderId="52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1" fontId="49" fillId="2" borderId="51" xfId="0" applyNumberFormat="1" applyFont="1" applyFill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41" fontId="49" fillId="4" borderId="51" xfId="0" applyNumberFormat="1" applyFont="1" applyFill="1" applyBorder="1" applyAlignment="1">
      <alignment horizontal="center" vertical="center"/>
    </xf>
    <xf numFmtId="0" fontId="49" fillId="4" borderId="38" xfId="0" applyFont="1" applyFill="1" applyBorder="1" applyAlignment="1">
      <alignment horizontal="center" vertical="center"/>
    </xf>
    <xf numFmtId="41" fontId="2" fillId="2" borderId="51" xfId="0" applyNumberFormat="1" applyFont="1" applyFill="1" applyBorder="1"/>
    <xf numFmtId="0" fontId="0" fillId="0" borderId="51" xfId="0" applyBorder="1"/>
    <xf numFmtId="0" fontId="0" fillId="0" borderId="38" xfId="0" applyBorder="1"/>
    <xf numFmtId="41" fontId="2" fillId="4" borderId="51" xfId="0" applyNumberFormat="1" applyFont="1" applyFill="1" applyBorder="1"/>
    <xf numFmtId="0" fontId="0" fillId="4" borderId="49" xfId="0" applyFill="1" applyBorder="1"/>
    <xf numFmtId="41" fontId="2" fillId="2" borderId="52" xfId="0" applyNumberFormat="1" applyFont="1" applyFill="1" applyBorder="1"/>
    <xf numFmtId="0" fontId="0" fillId="0" borderId="52" xfId="0" applyBorder="1"/>
    <xf numFmtId="0" fontId="0" fillId="0" borderId="63" xfId="0" applyBorder="1"/>
    <xf numFmtId="0" fontId="9" fillId="4" borderId="63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41" fontId="2" fillId="0" borderId="1" xfId="0" applyNumberFormat="1" applyFont="1" applyBorder="1"/>
    <xf numFmtId="0" fontId="2" fillId="0" borderId="32" xfId="0" applyFont="1" applyBorder="1"/>
    <xf numFmtId="41" fontId="2" fillId="0" borderId="48" xfId="0" applyNumberFormat="1" applyFont="1" applyBorder="1"/>
    <xf numFmtId="41" fontId="2" fillId="0" borderId="53" xfId="0" applyNumberFormat="1" applyFont="1" applyBorder="1"/>
    <xf numFmtId="41" fontId="24" fillId="0" borderId="17" xfId="0" applyNumberFormat="1" applyFont="1" applyBorder="1"/>
    <xf numFmtId="0" fontId="24" fillId="0" borderId="24" xfId="0" applyFont="1" applyBorder="1"/>
    <xf numFmtId="0" fontId="33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1" fontId="0" fillId="0" borderId="17" xfId="0" applyNumberFormat="1" applyBorder="1" applyAlignment="1">
      <alignment horizontal="right"/>
    </xf>
    <xf numFmtId="41" fontId="24" fillId="0" borderId="24" xfId="0" applyNumberFormat="1" applyFont="1" applyBorder="1" applyAlignment="1">
      <alignment horizontal="right"/>
    </xf>
    <xf numFmtId="0" fontId="33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right"/>
    </xf>
    <xf numFmtId="0" fontId="24" fillId="0" borderId="67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14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0" fillId="0" borderId="47" xfId="0" applyBorder="1"/>
    <xf numFmtId="0" fontId="0" fillId="0" borderId="53" xfId="0" applyBorder="1"/>
    <xf numFmtId="0" fontId="32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57" xfId="0" quotePrefix="1" applyFont="1" applyBorder="1" applyAlignment="1">
      <alignment horizontal="center"/>
    </xf>
    <xf numFmtId="0" fontId="56" fillId="0" borderId="0" xfId="0" applyFont="1" applyAlignment="1">
      <alignment horizontal="left" vertical="top" wrapText="1"/>
    </xf>
    <xf numFmtId="0" fontId="11" fillId="0" borderId="5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4" borderId="51" xfId="0" applyFont="1" applyFill="1" applyBorder="1" applyAlignment="1">
      <alignment horizontal="left" vertical="center" wrapText="1"/>
    </xf>
    <xf numFmtId="0" fontId="0" fillId="4" borderId="38" xfId="0" applyFill="1" applyBorder="1"/>
    <xf numFmtId="0" fontId="13" fillId="4" borderId="52" xfId="0" applyFont="1" applyFill="1" applyBorder="1" applyAlignment="1">
      <alignment horizontal="left" vertical="center" wrapText="1"/>
    </xf>
    <xf numFmtId="0" fontId="0" fillId="4" borderId="52" xfId="0" applyFill="1" applyBorder="1"/>
    <xf numFmtId="0" fontId="0" fillId="4" borderId="63" xfId="0" applyFill="1" applyBorder="1"/>
    <xf numFmtId="0" fontId="2" fillId="2" borderId="68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8" xfId="0" applyBorder="1" applyAlignment="1">
      <alignment horizontal="center"/>
    </xf>
    <xf numFmtId="0" fontId="13" fillId="2" borderId="68" xfId="0" applyFont="1" applyFill="1" applyBorder="1" applyAlignment="1">
      <alignment horizontal="left" vertical="center" wrapText="1"/>
    </xf>
    <xf numFmtId="0" fontId="0" fillId="4" borderId="11" xfId="0" applyFill="1" applyBorder="1"/>
    <xf numFmtId="0" fontId="2" fillId="2" borderId="15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3" xfId="0" applyBorder="1" applyAlignment="1">
      <alignment horizontal="center"/>
    </xf>
    <xf numFmtId="0" fontId="13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2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3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4" borderId="19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2" fillId="2" borderId="6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" xfId="0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84" fontId="60" fillId="2" borderId="38" xfId="5" applyNumberFormat="1" applyFont="1" applyFill="1" applyBorder="1" applyAlignment="1">
      <alignment horizontal="right" vertical="center"/>
    </xf>
    <xf numFmtId="184" fontId="60" fillId="0" borderId="4" xfId="5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5" fillId="0" borderId="0" xfId="4" applyFont="1" applyFill="1" applyAlignment="1">
      <alignment horizontal="center" vertical="center" wrapText="1"/>
    </xf>
    <xf numFmtId="0" fontId="0" fillId="0" borderId="0" xfId="3" applyFont="1" applyFill="1" applyAlignment="1"/>
    <xf numFmtId="0" fontId="66" fillId="0" borderId="74" xfId="0" applyFont="1" applyBorder="1" applyAlignment="1">
      <alignment horizontal="center" vertical="center"/>
    </xf>
    <xf numFmtId="0" fontId="66" fillId="0" borderId="74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74" xfId="0" applyFont="1" applyBorder="1" applyAlignment="1">
      <alignment horizontal="center" vertical="center"/>
    </xf>
    <xf numFmtId="0" fontId="68" fillId="0" borderId="74" xfId="4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</cellXfs>
  <cellStyles count="9">
    <cellStyle name="一般" xfId="0" builtinId="0"/>
    <cellStyle name="一般_Sheet1" xfId="1"/>
    <cellStyle name="一般_Sheet2" xfId="2"/>
    <cellStyle name="一般_工作報告90.9.19-經費運用情形" xfId="3"/>
    <cellStyle name="一般_期中報告-會計報告" xfId="4"/>
    <cellStyle name="千分位" xfId="5" builtinId="3"/>
    <cellStyle name="千分位[0]" xfId="6" builtinId="6"/>
    <cellStyle name="百分比" xfId="7" builtinId="5"/>
    <cellStyle name="貨幣[0]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295275</xdr:colOff>
      <xdr:row>2</xdr:row>
      <xdr:rowOff>38100</xdr:rowOff>
    </xdr:to>
    <xdr:pic>
      <xdr:nvPicPr>
        <xdr:cNvPr id="6212" name="Picture 1" descr="7tyD1D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85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9528</xdr:colOff>
      <xdr:row>0</xdr:row>
      <xdr:rowOff>0</xdr:rowOff>
    </xdr:from>
    <xdr:ext cx="689164" cy="1136279"/>
    <xdr:pic>
      <xdr:nvPicPr>
        <xdr:cNvPr id="3" name="Picture 1" descr="7tyD1D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689164" cy="11362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36</xdr:row>
      <xdr:rowOff>0</xdr:rowOff>
    </xdr:from>
    <xdr:to>
      <xdr:col>7</xdr:col>
      <xdr:colOff>171450</xdr:colOff>
      <xdr:row>36</xdr:row>
      <xdr:rowOff>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ShapeType="1"/>
        </xdr:cNvSpPr>
      </xdr:nvSpPr>
      <xdr:spPr bwMode="auto">
        <a:xfrm flipV="1">
          <a:off x="1457325" y="78486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48</xdr:row>
      <xdr:rowOff>200025</xdr:rowOff>
    </xdr:from>
    <xdr:to>
      <xdr:col>6</xdr:col>
      <xdr:colOff>28575</xdr:colOff>
      <xdr:row>49</xdr:row>
      <xdr:rowOff>0</xdr:rowOff>
    </xdr:to>
    <xdr:sp macro="" textlink="">
      <xdr:nvSpPr>
        <xdr:cNvPr id="3170" name="Line 1">
          <a:extLst>
            <a:ext uri="{FF2B5EF4-FFF2-40B4-BE49-F238E27FC236}">
              <a16:creationId xmlns:a16="http://schemas.microsoft.com/office/drawing/2014/main" id="{00000000-0008-0000-0D00-0000620C0000}"/>
            </a:ext>
          </a:extLst>
        </xdr:cNvPr>
        <xdr:cNvSpPr>
          <a:spLocks noChangeShapeType="1"/>
        </xdr:cNvSpPr>
      </xdr:nvSpPr>
      <xdr:spPr bwMode="auto">
        <a:xfrm flipV="1">
          <a:off x="1314450" y="12058650"/>
          <a:ext cx="1381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85" zoomScaleNormal="85" workbookViewId="0">
      <selection activeCell="B8" sqref="B8:L8"/>
    </sheetView>
  </sheetViews>
  <sheetFormatPr defaultRowHeight="15.75"/>
  <cols>
    <col min="1" max="1" width="5.25" style="83" customWidth="1"/>
    <col min="2" max="2" width="9" style="83"/>
    <col min="3" max="3" width="16.625" style="83" customWidth="1"/>
    <col min="4" max="4" width="6.75" style="83" customWidth="1"/>
    <col min="5" max="5" width="15.5" style="83" customWidth="1"/>
    <col min="6" max="6" width="9" style="83"/>
    <col min="7" max="7" width="12.875" style="83" customWidth="1"/>
    <col min="8" max="8" width="13.5" style="83" customWidth="1"/>
    <col min="9" max="10" width="9" style="83"/>
    <col min="11" max="11" width="12.625" style="83" customWidth="1"/>
    <col min="12" max="12" width="4.625" style="83" customWidth="1"/>
    <col min="13" max="13" width="6.625" style="83" customWidth="1"/>
    <col min="14" max="16384" width="9" style="83"/>
  </cols>
  <sheetData>
    <row r="1" spans="1:12" s="78" customFormat="1" ht="69.75" customHeight="1">
      <c r="A1" s="81"/>
      <c r="B1" s="532" t="s">
        <v>316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 s="78" customFormat="1" ht="19.5">
      <c r="A2" s="8"/>
      <c r="B2" s="533"/>
      <c r="C2" s="533"/>
      <c r="D2" s="533"/>
      <c r="E2" s="534" t="s">
        <v>317</v>
      </c>
      <c r="F2" s="535" t="s">
        <v>318</v>
      </c>
      <c r="G2" s="535"/>
      <c r="H2" s="535"/>
      <c r="I2" s="533"/>
      <c r="J2" s="536"/>
      <c r="K2" s="533"/>
      <c r="L2" s="533"/>
    </row>
    <row r="3" spans="1:12" s="78" customFormat="1" ht="91.5" customHeight="1">
      <c r="B3" s="533"/>
      <c r="C3" s="533"/>
      <c r="D3" s="533"/>
      <c r="E3" s="537" t="s">
        <v>319</v>
      </c>
      <c r="F3" s="538" t="s">
        <v>320</v>
      </c>
      <c r="G3" s="538"/>
      <c r="H3" s="538"/>
      <c r="I3" s="533"/>
      <c r="J3" s="539"/>
      <c r="K3" s="533"/>
      <c r="L3" s="533"/>
    </row>
    <row r="4" spans="1:12" s="80" customFormat="1">
      <c r="A4" s="78"/>
      <c r="B4" s="78"/>
      <c r="C4" s="78"/>
      <c r="E4" s="83"/>
      <c r="F4" s="83"/>
      <c r="G4" s="83"/>
      <c r="H4" s="83"/>
      <c r="J4" s="112"/>
    </row>
    <row r="5" spans="1:12" s="78" customFormat="1" ht="30" customHeight="1">
      <c r="A5" s="79"/>
      <c r="B5" s="389" t="s">
        <v>292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</row>
    <row r="6" spans="1:12" s="78" customFormat="1" ht="28.9" customHeight="1">
      <c r="A6" s="79"/>
      <c r="B6" s="385" t="s">
        <v>80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</row>
    <row r="7" spans="1:12" s="78" customFormat="1" ht="33.75" customHeight="1">
      <c r="A7" s="79"/>
      <c r="B7" s="385" t="s">
        <v>81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</row>
    <row r="8" spans="1:12" s="78" customFormat="1" ht="62.25" customHeight="1">
      <c r="A8" s="82"/>
      <c r="B8" s="387" t="s">
        <v>315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</row>
    <row r="9" spans="1:12" s="78" customFormat="1" ht="18" customHeight="1" thickBot="1">
      <c r="A9" s="79"/>
      <c r="B9" s="84"/>
      <c r="C9" s="84"/>
      <c r="D9" s="84"/>
      <c r="E9" s="84"/>
      <c r="F9" s="84"/>
      <c r="G9" s="84"/>
      <c r="H9" s="84"/>
      <c r="I9" s="84"/>
      <c r="J9" s="84"/>
      <c r="K9" s="84"/>
      <c r="L9" s="79"/>
    </row>
    <row r="10" spans="1:12" s="78" customFormat="1" ht="27" customHeight="1" thickBot="1">
      <c r="A10" s="79"/>
      <c r="B10" s="382" t="s">
        <v>26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4"/>
    </row>
    <row r="20" spans="1:4">
      <c r="A20" s="77"/>
      <c r="B20" s="77"/>
      <c r="C20" s="86"/>
      <c r="D20" s="86"/>
    </row>
    <row r="21" spans="1:4">
      <c r="C21" s="86"/>
      <c r="D21" s="86"/>
    </row>
    <row r="22" spans="1:4">
      <c r="C22" s="86"/>
      <c r="D22" s="86"/>
    </row>
    <row r="23" spans="1:4">
      <c r="C23" s="86"/>
      <c r="D23" s="86"/>
    </row>
    <row r="24" spans="1:4">
      <c r="C24" s="86"/>
      <c r="D24" s="86"/>
    </row>
    <row r="25" spans="1:4">
      <c r="C25" s="86"/>
      <c r="D25" s="86"/>
    </row>
    <row r="26" spans="1:4">
      <c r="C26" s="86"/>
      <c r="D26" s="86"/>
    </row>
    <row r="27" spans="1:4">
      <c r="C27" s="86"/>
      <c r="D27" s="86"/>
    </row>
    <row r="28" spans="1:4">
      <c r="C28" s="86"/>
      <c r="D28" s="86"/>
    </row>
    <row r="29" spans="1:4">
      <c r="C29" s="86"/>
      <c r="D29" s="86"/>
    </row>
    <row r="30" spans="1:4">
      <c r="C30" s="86"/>
      <c r="D30" s="86"/>
    </row>
    <row r="31" spans="1:4">
      <c r="C31" s="86"/>
      <c r="D31" s="86"/>
    </row>
    <row r="32" spans="1:4">
      <c r="C32" s="86"/>
      <c r="D32" s="86"/>
    </row>
    <row r="33" spans="3:4">
      <c r="C33" s="86"/>
      <c r="D33" s="86"/>
    </row>
    <row r="34" spans="3:4">
      <c r="C34" s="86"/>
      <c r="D34" s="86"/>
    </row>
    <row r="35" spans="3:4">
      <c r="C35" s="86"/>
      <c r="D35" s="86"/>
    </row>
    <row r="36" spans="3:4">
      <c r="C36" s="86"/>
      <c r="D36" s="86"/>
    </row>
    <row r="37" spans="3:4">
      <c r="C37" s="86"/>
      <c r="D37" s="86"/>
    </row>
    <row r="38" spans="3:4">
      <c r="C38" s="86"/>
      <c r="D38" s="86"/>
    </row>
  </sheetData>
  <mergeCells count="8">
    <mergeCell ref="B10:L10"/>
    <mergeCell ref="B7:L7"/>
    <mergeCell ref="B8:L8"/>
    <mergeCell ref="B1:L1"/>
    <mergeCell ref="B5:L5"/>
    <mergeCell ref="B6:L6"/>
    <mergeCell ref="F2:H2"/>
    <mergeCell ref="F3:H3"/>
  </mergeCells>
  <phoneticPr fontId="4" type="noConversion"/>
  <pageMargins left="0.89" right="0.76" top="0.98425196850393704" bottom="0.78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0"/>
  <sheetViews>
    <sheetView zoomScale="70" zoomScaleNormal="70" zoomScaleSheetLayoutView="75" workbookViewId="0">
      <selection activeCell="H13" sqref="H13"/>
    </sheetView>
  </sheetViews>
  <sheetFormatPr defaultColWidth="10.625" defaultRowHeight="12.75"/>
  <cols>
    <col min="1" max="1" width="35.625" style="41" customWidth="1"/>
    <col min="2" max="2" width="31.5" style="75" customWidth="1"/>
    <col min="3" max="8" width="12.625" style="75" customWidth="1"/>
    <col min="9" max="11" width="12.625" style="41" customWidth="1"/>
    <col min="12" max="12" width="20.625" style="41" customWidth="1"/>
    <col min="13" max="13" width="12.625" style="41" customWidth="1"/>
    <col min="14" max="14" width="3.875" style="41" customWidth="1"/>
    <col min="15" max="16384" width="10.625" style="41"/>
  </cols>
  <sheetData>
    <row r="1" spans="1:13" ht="30" customHeight="1">
      <c r="A1" s="394" t="s">
        <v>42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ht="30" customHeight="1">
      <c r="A2" s="346" t="s">
        <v>298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s="42" customFormat="1" ht="21">
      <c r="A3" s="216" t="s">
        <v>43</v>
      </c>
      <c r="C3" s="76"/>
      <c r="D3" s="76"/>
      <c r="E3" s="76"/>
      <c r="F3" s="76"/>
      <c r="G3" s="76"/>
      <c r="H3" s="76"/>
    </row>
    <row r="4" spans="1:13" ht="21" customHeight="1" thickBot="1">
      <c r="A4" s="217" t="s">
        <v>44</v>
      </c>
      <c r="B4" s="74"/>
      <c r="C4" s="74"/>
      <c r="D4" s="74"/>
      <c r="E4" s="1"/>
      <c r="F4" s="74"/>
      <c r="G4" s="74"/>
      <c r="H4" s="74"/>
      <c r="M4" s="10" t="s">
        <v>45</v>
      </c>
    </row>
    <row r="5" spans="1:13" s="24" customFormat="1" ht="33.75" customHeight="1">
      <c r="A5" s="96"/>
      <c r="B5" s="208" t="s">
        <v>82</v>
      </c>
      <c r="C5" s="396" t="s">
        <v>83</v>
      </c>
      <c r="D5" s="396"/>
      <c r="E5" s="396"/>
      <c r="F5" s="396" t="s">
        <v>84</v>
      </c>
      <c r="G5" s="396"/>
      <c r="H5" s="396"/>
      <c r="I5" s="396" t="s">
        <v>85</v>
      </c>
      <c r="J5" s="396"/>
      <c r="K5" s="397"/>
      <c r="L5" s="392" t="s">
        <v>86</v>
      </c>
      <c r="M5" s="393"/>
    </row>
    <row r="6" spans="1:13" ht="50.25" thickBot="1">
      <c r="A6" s="188" t="s">
        <v>87</v>
      </c>
      <c r="B6" s="219" t="s">
        <v>88</v>
      </c>
      <c r="C6" s="219" t="s">
        <v>88</v>
      </c>
      <c r="D6" s="219" t="s">
        <v>89</v>
      </c>
      <c r="E6" s="189" t="s">
        <v>90</v>
      </c>
      <c r="F6" s="189" t="s">
        <v>88</v>
      </c>
      <c r="G6" s="189" t="s">
        <v>89</v>
      </c>
      <c r="H6" s="189" t="s">
        <v>90</v>
      </c>
      <c r="I6" s="189" t="s">
        <v>88</v>
      </c>
      <c r="J6" s="189" t="s">
        <v>89</v>
      </c>
      <c r="K6" s="190" t="s">
        <v>90</v>
      </c>
      <c r="L6" s="191" t="s">
        <v>91</v>
      </c>
      <c r="M6" s="192" t="s">
        <v>92</v>
      </c>
    </row>
    <row r="7" spans="1:13" s="43" customFormat="1" ht="23.25" customHeight="1">
      <c r="A7" s="248" t="s">
        <v>163</v>
      </c>
      <c r="B7" s="225">
        <v>0</v>
      </c>
      <c r="C7" s="218">
        <v>0</v>
      </c>
      <c r="D7" s="221">
        <v>0</v>
      </c>
      <c r="E7" s="220">
        <f t="shared" ref="E7:E18" si="0">SUM(C7:D7)</f>
        <v>0</v>
      </c>
      <c r="F7" s="199">
        <f>IF(B7=0,0,(IF(H7+E7&gt;B7,B7-C7,ROUND(H7/B7*B7,0))))</f>
        <v>0</v>
      </c>
      <c r="G7" s="199" t="e">
        <f t="shared" ref="G7:G18" si="1">H7-F7</f>
        <v>#DIV/0!</v>
      </c>
      <c r="H7" s="200" t="e">
        <f>計畫人員薪資表!L40+工讀費!I8+國際新創團隊新聘人員!I8</f>
        <v>#DIV/0!</v>
      </c>
      <c r="I7" s="201">
        <f>C7+F7</f>
        <v>0</v>
      </c>
      <c r="J7" s="201" t="e">
        <f t="shared" ref="I7:J18" si="2">D7+G7</f>
        <v>#DIV/0!</v>
      </c>
      <c r="K7" s="202" t="e">
        <f t="shared" ref="K7:K18" si="3">I7+J7</f>
        <v>#DIV/0!</v>
      </c>
      <c r="L7" s="203">
        <f t="shared" ref="L7:L19" si="4">IF(B7=0,0,I7/B7)</f>
        <v>0</v>
      </c>
      <c r="M7" s="204">
        <f t="shared" ref="M7:M19" si="5">B7-I7</f>
        <v>0</v>
      </c>
    </row>
    <row r="8" spans="1:13" s="43" customFormat="1" ht="23.25" customHeight="1">
      <c r="A8" s="249" t="s">
        <v>164</v>
      </c>
      <c r="B8" s="226">
        <v>0</v>
      </c>
      <c r="C8" s="198">
        <v>0</v>
      </c>
      <c r="D8" s="222">
        <v>0</v>
      </c>
      <c r="E8" s="220">
        <f t="shared" si="0"/>
        <v>0</v>
      </c>
      <c r="F8" s="199">
        <f t="shared" ref="F8:F18" si="6">IF(B8=0,0,(IF(H8+E8&gt;B8,B8-C8,ROUND(H8/B8*B8,0))))</f>
        <v>0</v>
      </c>
      <c r="G8" s="199">
        <f t="shared" si="1"/>
        <v>0</v>
      </c>
      <c r="H8" s="200">
        <f>'專家學者審查及出席費、諮詢費'!H29</f>
        <v>0</v>
      </c>
      <c r="I8" s="201">
        <f t="shared" si="2"/>
        <v>0</v>
      </c>
      <c r="J8" s="201">
        <f t="shared" si="2"/>
        <v>0</v>
      </c>
      <c r="K8" s="202">
        <f t="shared" si="3"/>
        <v>0</v>
      </c>
      <c r="L8" s="203">
        <f t="shared" si="4"/>
        <v>0</v>
      </c>
      <c r="M8" s="204">
        <f t="shared" si="5"/>
        <v>0</v>
      </c>
    </row>
    <row r="9" spans="1:13" s="43" customFormat="1" ht="21.75" customHeight="1">
      <c r="A9" s="249" t="s">
        <v>195</v>
      </c>
      <c r="B9" s="226">
        <v>0</v>
      </c>
      <c r="C9" s="198">
        <v>0</v>
      </c>
      <c r="D9" s="222">
        <v>0</v>
      </c>
      <c r="E9" s="220">
        <f t="shared" si="0"/>
        <v>0</v>
      </c>
      <c r="F9" s="199">
        <f t="shared" si="6"/>
        <v>0</v>
      </c>
      <c r="G9" s="199">
        <f t="shared" si="1"/>
        <v>0</v>
      </c>
      <c r="H9" s="200">
        <f>講師費!E29</f>
        <v>0</v>
      </c>
      <c r="I9" s="201">
        <f t="shared" si="2"/>
        <v>0</v>
      </c>
      <c r="J9" s="201">
        <f t="shared" si="2"/>
        <v>0</v>
      </c>
      <c r="K9" s="202">
        <f t="shared" si="3"/>
        <v>0</v>
      </c>
      <c r="L9" s="203">
        <f t="shared" si="4"/>
        <v>0</v>
      </c>
      <c r="M9" s="204">
        <f t="shared" si="5"/>
        <v>0</v>
      </c>
    </row>
    <row r="10" spans="1:13" s="43" customFormat="1" ht="23.25" customHeight="1">
      <c r="A10" s="248" t="s">
        <v>196</v>
      </c>
      <c r="B10" s="226">
        <v>0</v>
      </c>
      <c r="C10" s="198">
        <v>0</v>
      </c>
      <c r="D10" s="222">
        <v>0</v>
      </c>
      <c r="E10" s="220">
        <f t="shared" si="0"/>
        <v>0</v>
      </c>
      <c r="F10" s="199">
        <f t="shared" si="6"/>
        <v>0</v>
      </c>
      <c r="G10" s="199">
        <f t="shared" si="1"/>
        <v>0</v>
      </c>
      <c r="H10" s="200">
        <f>委託勞務費!J13</f>
        <v>0</v>
      </c>
      <c r="I10" s="201">
        <f t="shared" si="2"/>
        <v>0</v>
      </c>
      <c r="J10" s="201">
        <f t="shared" si="2"/>
        <v>0</v>
      </c>
      <c r="K10" s="202">
        <f t="shared" si="3"/>
        <v>0</v>
      </c>
      <c r="L10" s="203">
        <f t="shared" si="4"/>
        <v>0</v>
      </c>
      <c r="M10" s="204">
        <f t="shared" si="5"/>
        <v>0</v>
      </c>
    </row>
    <row r="11" spans="1:13" s="43" customFormat="1" ht="23.25" customHeight="1">
      <c r="A11" s="248" t="s">
        <v>165</v>
      </c>
      <c r="B11" s="226">
        <v>0</v>
      </c>
      <c r="C11" s="198">
        <v>0</v>
      </c>
      <c r="D11" s="222">
        <v>0</v>
      </c>
      <c r="E11" s="220">
        <f t="shared" si="0"/>
        <v>0</v>
      </c>
      <c r="F11" s="199">
        <f t="shared" si="6"/>
        <v>0</v>
      </c>
      <c r="G11" s="199">
        <f t="shared" si="1"/>
        <v>0</v>
      </c>
      <c r="H11" s="200">
        <f>場地租金及布置費!G14</f>
        <v>0</v>
      </c>
      <c r="I11" s="201">
        <f t="shared" si="2"/>
        <v>0</v>
      </c>
      <c r="J11" s="201">
        <f t="shared" si="2"/>
        <v>0</v>
      </c>
      <c r="K11" s="202">
        <f t="shared" si="3"/>
        <v>0</v>
      </c>
      <c r="L11" s="203">
        <f t="shared" si="4"/>
        <v>0</v>
      </c>
      <c r="M11" s="204">
        <f t="shared" si="5"/>
        <v>0</v>
      </c>
    </row>
    <row r="12" spans="1:13" s="43" customFormat="1" ht="23.25" customHeight="1">
      <c r="A12" s="249" t="s">
        <v>197</v>
      </c>
      <c r="B12" s="226">
        <v>0</v>
      </c>
      <c r="C12" s="198">
        <v>0</v>
      </c>
      <c r="D12" s="222">
        <v>0</v>
      </c>
      <c r="E12" s="220">
        <f t="shared" si="0"/>
        <v>0</v>
      </c>
      <c r="F12" s="199">
        <f t="shared" si="6"/>
        <v>0</v>
      </c>
      <c r="G12" s="199">
        <f t="shared" si="1"/>
        <v>0</v>
      </c>
      <c r="H12" s="200">
        <f>文宣品製作費!I11</f>
        <v>0</v>
      </c>
      <c r="I12" s="201">
        <f t="shared" si="2"/>
        <v>0</v>
      </c>
      <c r="J12" s="201">
        <f t="shared" si="2"/>
        <v>0</v>
      </c>
      <c r="K12" s="202">
        <f t="shared" si="3"/>
        <v>0</v>
      </c>
      <c r="L12" s="203">
        <f t="shared" si="4"/>
        <v>0</v>
      </c>
      <c r="M12" s="204">
        <f t="shared" si="5"/>
        <v>0</v>
      </c>
    </row>
    <row r="13" spans="1:13" s="43" customFormat="1" ht="23.25" customHeight="1">
      <c r="A13" s="249" t="s">
        <v>198</v>
      </c>
      <c r="B13" s="226">
        <v>0</v>
      </c>
      <c r="C13" s="198">
        <v>0</v>
      </c>
      <c r="D13" s="222">
        <v>0</v>
      </c>
      <c r="E13" s="220">
        <f t="shared" si="0"/>
        <v>0</v>
      </c>
      <c r="F13" s="199">
        <f t="shared" si="6"/>
        <v>0</v>
      </c>
      <c r="G13" s="199">
        <f t="shared" si="1"/>
        <v>0</v>
      </c>
      <c r="H13" s="200">
        <f>房地租金!F17</f>
        <v>0</v>
      </c>
      <c r="I13" s="201">
        <f t="shared" si="2"/>
        <v>0</v>
      </c>
      <c r="J13" s="201">
        <f t="shared" si="2"/>
        <v>0</v>
      </c>
      <c r="K13" s="202">
        <f t="shared" si="3"/>
        <v>0</v>
      </c>
      <c r="L13" s="203">
        <f t="shared" si="4"/>
        <v>0</v>
      </c>
      <c r="M13" s="204">
        <f t="shared" si="5"/>
        <v>0</v>
      </c>
    </row>
    <row r="14" spans="1:13" s="43" customFormat="1" ht="23.25" customHeight="1">
      <c r="A14" s="249" t="s">
        <v>199</v>
      </c>
      <c r="B14" s="226">
        <v>0</v>
      </c>
      <c r="C14" s="198">
        <v>0</v>
      </c>
      <c r="D14" s="222">
        <v>0</v>
      </c>
      <c r="E14" s="220">
        <f t="shared" si="0"/>
        <v>0</v>
      </c>
      <c r="F14" s="199">
        <f t="shared" si="6"/>
        <v>0</v>
      </c>
      <c r="G14" s="199" t="e">
        <f t="shared" si="1"/>
        <v>#DIV/0!</v>
      </c>
      <c r="H14" s="200" t="e">
        <f>設備使用費!L56</f>
        <v>#DIV/0!</v>
      </c>
      <c r="I14" s="201">
        <f t="shared" si="2"/>
        <v>0</v>
      </c>
      <c r="J14" s="201" t="e">
        <f t="shared" si="2"/>
        <v>#DIV/0!</v>
      </c>
      <c r="K14" s="202" t="e">
        <f t="shared" si="3"/>
        <v>#DIV/0!</v>
      </c>
      <c r="L14" s="203">
        <f t="shared" si="4"/>
        <v>0</v>
      </c>
      <c r="M14" s="204">
        <f t="shared" si="5"/>
        <v>0</v>
      </c>
    </row>
    <row r="15" spans="1:13" s="43" customFormat="1" ht="23.25" customHeight="1">
      <c r="A15" s="249" t="s">
        <v>200</v>
      </c>
      <c r="B15" s="226">
        <v>0</v>
      </c>
      <c r="C15" s="198">
        <v>0</v>
      </c>
      <c r="D15" s="222">
        <v>0</v>
      </c>
      <c r="E15" s="220">
        <f t="shared" si="0"/>
        <v>0</v>
      </c>
      <c r="F15" s="199">
        <f t="shared" si="6"/>
        <v>0</v>
      </c>
      <c r="G15" s="199">
        <f t="shared" si="1"/>
        <v>0</v>
      </c>
      <c r="H15" s="200">
        <f>'設備維護費 '!M60</f>
        <v>0</v>
      </c>
      <c r="I15" s="201">
        <f t="shared" si="2"/>
        <v>0</v>
      </c>
      <c r="J15" s="201">
        <f t="shared" si="2"/>
        <v>0</v>
      </c>
      <c r="K15" s="202">
        <f t="shared" si="3"/>
        <v>0</v>
      </c>
      <c r="L15" s="203">
        <f t="shared" si="4"/>
        <v>0</v>
      </c>
      <c r="M15" s="204">
        <f t="shared" si="5"/>
        <v>0</v>
      </c>
    </row>
    <row r="16" spans="1:13" s="43" customFormat="1" ht="23.25" customHeight="1">
      <c r="A16" s="249" t="s">
        <v>201</v>
      </c>
      <c r="B16" s="226">
        <v>0</v>
      </c>
      <c r="C16" s="198">
        <v>0</v>
      </c>
      <c r="D16" s="222">
        <v>0</v>
      </c>
      <c r="E16" s="220">
        <f t="shared" si="0"/>
        <v>0</v>
      </c>
      <c r="F16" s="199">
        <f t="shared" si="6"/>
        <v>0</v>
      </c>
      <c r="G16" s="199">
        <f t="shared" si="1"/>
        <v>0</v>
      </c>
      <c r="H16" s="200">
        <f>空間使用費!H13</f>
        <v>0</v>
      </c>
      <c r="I16" s="201">
        <f t="shared" si="2"/>
        <v>0</v>
      </c>
      <c r="J16" s="201">
        <f t="shared" si="2"/>
        <v>0</v>
      </c>
      <c r="K16" s="202">
        <f t="shared" si="3"/>
        <v>0</v>
      </c>
      <c r="L16" s="203">
        <f t="shared" si="4"/>
        <v>0</v>
      </c>
      <c r="M16" s="204">
        <f t="shared" si="5"/>
        <v>0</v>
      </c>
    </row>
    <row r="17" spans="1:13" s="43" customFormat="1" ht="23.25" customHeight="1">
      <c r="A17" s="249" t="s">
        <v>202</v>
      </c>
      <c r="B17" s="226">
        <v>0</v>
      </c>
      <c r="C17" s="198">
        <v>0</v>
      </c>
      <c r="D17" s="222">
        <v>0</v>
      </c>
      <c r="E17" s="220">
        <f t="shared" si="0"/>
        <v>0</v>
      </c>
      <c r="F17" s="199">
        <f t="shared" si="6"/>
        <v>0</v>
      </c>
      <c r="G17" s="199">
        <f t="shared" si="1"/>
        <v>0</v>
      </c>
      <c r="H17" s="200">
        <f>參展費!I13</f>
        <v>0</v>
      </c>
      <c r="I17" s="201">
        <f t="shared" si="2"/>
        <v>0</v>
      </c>
      <c r="J17" s="201">
        <f t="shared" si="2"/>
        <v>0</v>
      </c>
      <c r="K17" s="202">
        <f t="shared" si="3"/>
        <v>0</v>
      </c>
      <c r="L17" s="203">
        <f t="shared" si="4"/>
        <v>0</v>
      </c>
      <c r="M17" s="204">
        <f t="shared" si="5"/>
        <v>0</v>
      </c>
    </row>
    <row r="18" spans="1:13" s="43" customFormat="1" ht="23.25" customHeight="1">
      <c r="A18" s="249" t="s">
        <v>203</v>
      </c>
      <c r="B18" s="226">
        <v>0</v>
      </c>
      <c r="C18" s="198">
        <v>0</v>
      </c>
      <c r="D18" s="222">
        <v>0</v>
      </c>
      <c r="E18" s="220">
        <f t="shared" si="0"/>
        <v>0</v>
      </c>
      <c r="F18" s="199">
        <f t="shared" si="6"/>
        <v>0</v>
      </c>
      <c r="G18" s="199">
        <f t="shared" si="1"/>
        <v>0</v>
      </c>
      <c r="H18" s="200">
        <f>差旅費!I15</f>
        <v>0</v>
      </c>
      <c r="I18" s="201">
        <f t="shared" si="2"/>
        <v>0</v>
      </c>
      <c r="J18" s="201">
        <f t="shared" si="2"/>
        <v>0</v>
      </c>
      <c r="K18" s="202">
        <f t="shared" si="3"/>
        <v>0</v>
      </c>
      <c r="L18" s="203">
        <f t="shared" si="4"/>
        <v>0</v>
      </c>
      <c r="M18" s="204">
        <f t="shared" si="5"/>
        <v>0</v>
      </c>
    </row>
    <row r="19" spans="1:13" s="43" customFormat="1" ht="22.5" customHeight="1" thickBot="1">
      <c r="A19" s="227" t="s">
        <v>93</v>
      </c>
      <c r="B19" s="274">
        <f>SUM(B7:B18)</f>
        <v>0</v>
      </c>
      <c r="C19" s="223">
        <f>SUM(C7:C18)</f>
        <v>0</v>
      </c>
      <c r="D19" s="224">
        <f>SUM(D7:D18)</f>
        <v>0</v>
      </c>
      <c r="E19" s="220">
        <f>SUM(E7:E18)</f>
        <v>0</v>
      </c>
      <c r="F19" s="199">
        <f>IF(B19=0,0,(IF(H19+E19&gt;B19,B19-C19,ROUND(H19/B19*B19,0))))</f>
        <v>0</v>
      </c>
      <c r="G19" s="199" t="e">
        <f>SUM(G7:G18)</f>
        <v>#DIV/0!</v>
      </c>
      <c r="H19" s="199" t="e">
        <f>SUM(H7:H18)</f>
        <v>#DIV/0!</v>
      </c>
      <c r="I19" s="199">
        <f>SUM(I7:I18)</f>
        <v>0</v>
      </c>
      <c r="J19" s="199" t="e">
        <f>SUM(J7:J18)</f>
        <v>#DIV/0!</v>
      </c>
      <c r="K19" s="199" t="e">
        <f>SUM(K7:K18)</f>
        <v>#DIV/0!</v>
      </c>
      <c r="L19" s="203">
        <f t="shared" si="4"/>
        <v>0</v>
      </c>
      <c r="M19" s="204">
        <f t="shared" si="5"/>
        <v>0</v>
      </c>
    </row>
    <row r="20" spans="1:13" s="43" customFormat="1" ht="33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4" t="s">
        <v>94</v>
      </c>
      <c r="L20" s="195" t="s">
        <v>95</v>
      </c>
      <c r="M20" s="205">
        <v>0</v>
      </c>
    </row>
    <row r="21" spans="1:13" s="43" customFormat="1" ht="33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5" t="s">
        <v>96</v>
      </c>
      <c r="M21" s="206">
        <v>0</v>
      </c>
    </row>
    <row r="22" spans="1:13" s="43" customFormat="1" ht="33.75" thickBot="1">
      <c r="A22" s="196"/>
      <c r="B22" s="196"/>
      <c r="C22" s="193"/>
      <c r="D22" s="193"/>
      <c r="E22" s="193"/>
      <c r="F22" s="193"/>
      <c r="G22" s="193"/>
      <c r="H22" s="193"/>
      <c r="I22" s="193"/>
      <c r="J22" s="193"/>
      <c r="K22" s="193"/>
      <c r="L22" s="197" t="s">
        <v>97</v>
      </c>
      <c r="M22" s="207">
        <f>M20-M19-M21</f>
        <v>0</v>
      </c>
    </row>
    <row r="23" spans="1:13" s="181" customFormat="1" ht="14.25">
      <c r="A23" s="41" t="s">
        <v>263</v>
      </c>
      <c r="B23" s="182"/>
      <c r="C23" s="182"/>
      <c r="D23" s="182"/>
      <c r="E23" s="182"/>
      <c r="F23" s="182"/>
      <c r="G23" s="182"/>
      <c r="H23" s="182"/>
    </row>
    <row r="24" spans="1:13" s="181" customFormat="1" ht="14.25">
      <c r="A24" s="41" t="s">
        <v>264</v>
      </c>
      <c r="B24" s="182"/>
      <c r="C24" s="182"/>
      <c r="D24" s="182"/>
      <c r="E24" s="182"/>
      <c r="F24" s="182"/>
      <c r="G24" s="182"/>
      <c r="H24" s="182"/>
    </row>
    <row r="25" spans="1:13" s="181" customFormat="1" ht="13.5" customHeight="1">
      <c r="A25" s="41" t="s">
        <v>265</v>
      </c>
      <c r="B25" s="182"/>
      <c r="C25" s="182"/>
      <c r="D25" s="182"/>
      <c r="E25" s="182"/>
      <c r="F25" s="182"/>
      <c r="G25" s="182"/>
      <c r="H25" s="182"/>
    </row>
    <row r="26" spans="1:13" s="181" customFormat="1" hidden="1">
      <c r="A26" s="41"/>
      <c r="B26" s="182"/>
      <c r="C26" s="182"/>
      <c r="D26" s="182"/>
      <c r="E26" s="182"/>
      <c r="F26" s="182"/>
      <c r="G26" s="182"/>
      <c r="H26" s="182"/>
    </row>
    <row r="27" spans="1:13" s="181" customFormat="1" ht="14.25">
      <c r="A27" s="41" t="s">
        <v>266</v>
      </c>
      <c r="B27" s="182"/>
      <c r="C27" s="182"/>
      <c r="D27" s="182"/>
      <c r="E27" s="182"/>
      <c r="F27" s="182"/>
      <c r="G27" s="182"/>
      <c r="H27" s="182"/>
    </row>
    <row r="28" spans="1:13" s="181" customFormat="1" ht="14.25">
      <c r="A28" s="41" t="s">
        <v>267</v>
      </c>
      <c r="B28" s="182"/>
      <c r="C28" s="182"/>
      <c r="D28" s="182"/>
      <c r="E28" s="182"/>
      <c r="F28" s="182"/>
      <c r="G28" s="182"/>
      <c r="H28" s="182"/>
    </row>
    <row r="29" spans="1:13" s="181" customFormat="1" ht="14.25">
      <c r="A29" s="41" t="s">
        <v>268</v>
      </c>
      <c r="B29" s="182"/>
      <c r="C29" s="182"/>
      <c r="D29" s="182"/>
      <c r="E29" s="182"/>
      <c r="F29" s="182"/>
      <c r="G29" s="182"/>
      <c r="H29" s="182"/>
    </row>
    <row r="30" spans="1:13" s="52" customFormat="1" ht="16.5"/>
    <row r="31" spans="1:13" s="85" customFormat="1" ht="25.5" customHeight="1"/>
    <row r="32" spans="1:13" hidden="1"/>
    <row r="33" spans="2:8">
      <c r="B33" s="74"/>
      <c r="C33" s="74"/>
      <c r="D33" s="74"/>
      <c r="E33" s="74"/>
      <c r="F33" s="74"/>
      <c r="G33" s="74"/>
      <c r="H33" s="74"/>
    </row>
    <row r="34" spans="2:8">
      <c r="B34" s="74"/>
      <c r="C34" s="74"/>
      <c r="D34" s="74"/>
      <c r="E34" s="74"/>
      <c r="F34" s="74"/>
      <c r="G34" s="74"/>
      <c r="H34" s="74"/>
    </row>
    <row r="35" spans="2:8">
      <c r="B35" s="74"/>
      <c r="C35" s="74"/>
      <c r="D35" s="74"/>
      <c r="E35" s="74"/>
      <c r="F35" s="74"/>
      <c r="G35" s="74"/>
      <c r="H35" s="74"/>
    </row>
    <row r="36" spans="2:8">
      <c r="B36" s="74"/>
      <c r="C36" s="74"/>
      <c r="D36" s="74"/>
      <c r="E36" s="74"/>
      <c r="F36" s="74"/>
      <c r="G36" s="74"/>
      <c r="H36" s="74"/>
    </row>
    <row r="37" spans="2:8">
      <c r="B37" s="74"/>
      <c r="C37" s="74"/>
      <c r="D37" s="74"/>
      <c r="E37" s="74"/>
      <c r="F37" s="74"/>
      <c r="G37" s="74"/>
      <c r="H37" s="74"/>
    </row>
    <row r="38" spans="2:8">
      <c r="B38" s="74"/>
      <c r="C38" s="74"/>
      <c r="D38" s="74"/>
      <c r="E38" s="74"/>
      <c r="F38" s="74"/>
      <c r="G38" s="74"/>
      <c r="H38" s="74"/>
    </row>
    <row r="39" spans="2:8">
      <c r="B39" s="74"/>
      <c r="C39" s="74"/>
      <c r="D39" s="74"/>
      <c r="E39" s="74"/>
      <c r="F39" s="74"/>
      <c r="G39" s="74"/>
      <c r="H39" s="74"/>
    </row>
    <row r="40" spans="2:8">
      <c r="B40" s="74"/>
      <c r="C40" s="74"/>
      <c r="D40" s="74"/>
      <c r="E40" s="74"/>
      <c r="F40" s="74"/>
      <c r="G40" s="74"/>
      <c r="H40" s="74"/>
    </row>
    <row r="41" spans="2:8">
      <c r="B41" s="74"/>
      <c r="C41" s="74"/>
      <c r="D41" s="74"/>
      <c r="E41" s="74"/>
      <c r="F41" s="74"/>
      <c r="G41" s="74"/>
      <c r="H41" s="74"/>
    </row>
    <row r="42" spans="2:8">
      <c r="B42" s="74"/>
      <c r="C42" s="74"/>
      <c r="D42" s="74"/>
      <c r="E42" s="74"/>
      <c r="F42" s="74"/>
      <c r="G42" s="74"/>
      <c r="H42" s="74"/>
    </row>
    <row r="43" spans="2:8">
      <c r="B43" s="74"/>
      <c r="C43" s="74"/>
      <c r="D43" s="74"/>
      <c r="E43" s="74"/>
      <c r="F43" s="74"/>
      <c r="G43" s="74"/>
      <c r="H43" s="74"/>
    </row>
    <row r="44" spans="2:8">
      <c r="B44" s="74"/>
      <c r="C44" s="74"/>
      <c r="D44" s="74"/>
      <c r="E44" s="74"/>
      <c r="F44" s="74"/>
      <c r="G44" s="74"/>
      <c r="H44" s="74"/>
    </row>
    <row r="45" spans="2:8">
      <c r="B45" s="74"/>
      <c r="C45" s="74"/>
      <c r="D45" s="74"/>
      <c r="E45" s="74"/>
      <c r="F45" s="74"/>
      <c r="G45" s="74"/>
      <c r="H45" s="74"/>
    </row>
    <row r="46" spans="2:8">
      <c r="B46" s="74"/>
      <c r="C46" s="74"/>
      <c r="D46" s="74"/>
      <c r="E46" s="74"/>
      <c r="F46" s="74"/>
      <c r="G46" s="74"/>
      <c r="H46" s="74"/>
    </row>
    <row r="47" spans="2:8">
      <c r="B47" s="74"/>
      <c r="C47" s="74"/>
      <c r="D47" s="74"/>
      <c r="E47" s="74"/>
      <c r="F47" s="74"/>
      <c r="G47" s="74"/>
      <c r="H47" s="74"/>
    </row>
    <row r="48" spans="2:8">
      <c r="B48" s="74"/>
      <c r="C48" s="74"/>
      <c r="D48" s="74"/>
      <c r="E48" s="74"/>
      <c r="F48" s="74"/>
      <c r="G48" s="74"/>
      <c r="H48" s="74"/>
    </row>
    <row r="49" spans="2:8">
      <c r="B49" s="74"/>
      <c r="C49" s="74"/>
      <c r="D49" s="74"/>
      <c r="E49" s="74"/>
      <c r="F49" s="74"/>
      <c r="G49" s="74"/>
      <c r="H49" s="74"/>
    </row>
    <row r="50" spans="2:8">
      <c r="B50" s="74"/>
      <c r="C50" s="74"/>
      <c r="D50" s="74"/>
      <c r="E50" s="74"/>
      <c r="F50" s="74"/>
      <c r="G50" s="74"/>
      <c r="H50" s="74"/>
    </row>
    <row r="51" spans="2:8">
      <c r="B51" s="74"/>
      <c r="C51" s="74"/>
      <c r="D51" s="74"/>
      <c r="E51" s="74"/>
      <c r="F51" s="74"/>
      <c r="G51" s="74"/>
      <c r="H51" s="74"/>
    </row>
    <row r="52" spans="2:8">
      <c r="B52" s="74"/>
      <c r="C52" s="74"/>
      <c r="D52" s="74"/>
      <c r="E52" s="74"/>
      <c r="F52" s="74"/>
      <c r="G52" s="74"/>
      <c r="H52" s="74"/>
    </row>
    <row r="53" spans="2:8">
      <c r="B53" s="74"/>
      <c r="C53" s="74"/>
      <c r="D53" s="74"/>
      <c r="E53" s="74"/>
      <c r="F53" s="74"/>
      <c r="G53" s="74"/>
      <c r="H53" s="74"/>
    </row>
    <row r="54" spans="2:8">
      <c r="B54" s="74"/>
      <c r="C54" s="74"/>
      <c r="D54" s="74"/>
      <c r="E54" s="74"/>
      <c r="F54" s="74"/>
      <c r="G54" s="74"/>
      <c r="H54" s="74"/>
    </row>
    <row r="55" spans="2:8">
      <c r="B55" s="74"/>
      <c r="C55" s="74"/>
      <c r="D55" s="74"/>
      <c r="E55" s="74"/>
      <c r="F55" s="74"/>
      <c r="G55" s="74"/>
      <c r="H55" s="74"/>
    </row>
    <row r="56" spans="2:8">
      <c r="B56" s="74"/>
      <c r="C56" s="74"/>
      <c r="D56" s="74"/>
      <c r="E56" s="74"/>
      <c r="F56" s="74"/>
      <c r="G56" s="74"/>
      <c r="H56" s="74"/>
    </row>
    <row r="57" spans="2:8">
      <c r="B57" s="74"/>
      <c r="C57" s="74"/>
      <c r="D57" s="74"/>
      <c r="E57" s="74"/>
      <c r="F57" s="74"/>
      <c r="G57" s="74"/>
      <c r="H57" s="74"/>
    </row>
    <row r="58" spans="2:8">
      <c r="B58" s="74"/>
      <c r="C58" s="74"/>
      <c r="D58" s="74"/>
      <c r="E58" s="74"/>
      <c r="F58" s="74"/>
      <c r="G58" s="74"/>
      <c r="H58" s="74"/>
    </row>
    <row r="59" spans="2:8">
      <c r="B59" s="74"/>
      <c r="C59" s="74"/>
      <c r="D59" s="74"/>
      <c r="E59" s="74"/>
      <c r="F59" s="74"/>
      <c r="G59" s="74"/>
      <c r="H59" s="74"/>
    </row>
    <row r="60" spans="2:8">
      <c r="B60" s="74"/>
      <c r="C60" s="74"/>
      <c r="D60" s="74"/>
      <c r="E60" s="74"/>
      <c r="F60" s="74"/>
      <c r="G60" s="74"/>
      <c r="H60" s="74"/>
    </row>
    <row r="61" spans="2:8">
      <c r="B61" s="74"/>
      <c r="C61" s="74"/>
      <c r="D61" s="74"/>
      <c r="E61" s="74"/>
      <c r="F61" s="74"/>
      <c r="G61" s="74"/>
      <c r="H61" s="74"/>
    </row>
    <row r="62" spans="2:8">
      <c r="B62" s="74"/>
      <c r="C62" s="74"/>
      <c r="D62" s="74"/>
      <c r="E62" s="74"/>
      <c r="F62" s="74"/>
      <c r="G62" s="74"/>
      <c r="H62" s="74"/>
    </row>
    <row r="63" spans="2:8">
      <c r="B63" s="74"/>
      <c r="C63" s="74"/>
      <c r="D63" s="74"/>
      <c r="E63" s="74"/>
      <c r="F63" s="74"/>
      <c r="G63" s="74"/>
      <c r="H63" s="74"/>
    </row>
    <row r="64" spans="2:8">
      <c r="B64" s="74"/>
      <c r="C64" s="74"/>
      <c r="D64" s="74"/>
      <c r="E64" s="74"/>
      <c r="F64" s="74"/>
      <c r="G64" s="74"/>
      <c r="H64" s="74"/>
    </row>
    <row r="65" spans="2:8">
      <c r="B65" s="74"/>
      <c r="C65" s="74"/>
      <c r="D65" s="74"/>
      <c r="E65" s="74"/>
      <c r="F65" s="74"/>
      <c r="G65" s="74"/>
      <c r="H65" s="74"/>
    </row>
    <row r="66" spans="2:8">
      <c r="B66" s="74"/>
      <c r="C66" s="74"/>
      <c r="D66" s="74"/>
      <c r="E66" s="74"/>
      <c r="F66" s="74"/>
      <c r="G66" s="74"/>
      <c r="H66" s="74"/>
    </row>
    <row r="67" spans="2:8">
      <c r="B67" s="74"/>
      <c r="C67" s="74"/>
      <c r="D67" s="74"/>
      <c r="E67" s="74"/>
      <c r="F67" s="74"/>
      <c r="G67" s="74"/>
      <c r="H67" s="74"/>
    </row>
    <row r="68" spans="2:8">
      <c r="B68" s="74"/>
      <c r="C68" s="74"/>
      <c r="D68" s="74"/>
      <c r="E68" s="74"/>
      <c r="F68" s="74"/>
      <c r="G68" s="74"/>
      <c r="H68" s="74"/>
    </row>
    <row r="69" spans="2:8">
      <c r="B69" s="74"/>
      <c r="C69" s="74"/>
      <c r="D69" s="74"/>
      <c r="E69" s="74"/>
      <c r="F69" s="74"/>
      <c r="G69" s="74"/>
      <c r="H69" s="74"/>
    </row>
    <row r="70" spans="2:8">
      <c r="B70" s="74"/>
      <c r="C70" s="74"/>
      <c r="D70" s="74"/>
      <c r="E70" s="74"/>
      <c r="F70" s="74"/>
      <c r="G70" s="74"/>
      <c r="H70" s="74"/>
    </row>
    <row r="71" spans="2:8">
      <c r="B71" s="74"/>
      <c r="C71" s="74"/>
      <c r="D71" s="74"/>
      <c r="E71" s="74"/>
      <c r="F71" s="74"/>
      <c r="G71" s="74"/>
      <c r="H71" s="74"/>
    </row>
    <row r="72" spans="2:8">
      <c r="B72" s="74"/>
      <c r="C72" s="74"/>
      <c r="D72" s="74"/>
      <c r="E72" s="74"/>
      <c r="F72" s="74"/>
      <c r="G72" s="74"/>
      <c r="H72" s="74"/>
    </row>
    <row r="73" spans="2:8">
      <c r="B73" s="74"/>
      <c r="C73" s="74"/>
      <c r="D73" s="74"/>
      <c r="E73" s="74"/>
      <c r="F73" s="74"/>
      <c r="G73" s="74"/>
      <c r="H73" s="74"/>
    </row>
    <row r="74" spans="2:8">
      <c r="B74" s="74"/>
      <c r="C74" s="74"/>
      <c r="D74" s="74"/>
      <c r="E74" s="74"/>
      <c r="F74" s="74"/>
      <c r="G74" s="74"/>
      <c r="H74" s="74"/>
    </row>
    <row r="75" spans="2:8">
      <c r="B75" s="74"/>
      <c r="C75" s="74"/>
      <c r="D75" s="74"/>
      <c r="E75" s="74"/>
      <c r="F75" s="74"/>
      <c r="G75" s="74"/>
      <c r="H75" s="74"/>
    </row>
    <row r="76" spans="2:8">
      <c r="B76" s="74"/>
      <c r="C76" s="74"/>
      <c r="D76" s="74"/>
      <c r="E76" s="74"/>
      <c r="F76" s="74"/>
      <c r="G76" s="74"/>
      <c r="H76" s="74"/>
    </row>
    <row r="77" spans="2:8">
      <c r="B77" s="74"/>
      <c r="C77" s="74"/>
      <c r="D77" s="74"/>
      <c r="E77" s="74"/>
      <c r="F77" s="74"/>
      <c r="G77" s="74"/>
      <c r="H77" s="74"/>
    </row>
    <row r="78" spans="2:8">
      <c r="B78" s="74"/>
      <c r="C78" s="74"/>
      <c r="D78" s="74"/>
      <c r="E78" s="74"/>
      <c r="F78" s="74"/>
      <c r="G78" s="74"/>
      <c r="H78" s="74"/>
    </row>
    <row r="79" spans="2:8">
      <c r="B79" s="74"/>
      <c r="C79" s="74"/>
      <c r="D79" s="74"/>
      <c r="E79" s="74"/>
      <c r="F79" s="74"/>
      <c r="G79" s="74"/>
      <c r="H79" s="74"/>
    </row>
    <row r="80" spans="2:8">
      <c r="B80" s="74"/>
      <c r="C80" s="74"/>
      <c r="D80" s="74"/>
      <c r="E80" s="74"/>
      <c r="F80" s="74"/>
      <c r="G80" s="74"/>
      <c r="H80" s="74"/>
    </row>
    <row r="81" spans="2:8">
      <c r="B81" s="74"/>
      <c r="C81" s="74"/>
      <c r="D81" s="74"/>
      <c r="E81" s="74"/>
      <c r="F81" s="74"/>
      <c r="G81" s="74"/>
      <c r="H81" s="74"/>
    </row>
    <row r="82" spans="2:8">
      <c r="B82" s="74"/>
      <c r="C82" s="74"/>
      <c r="D82" s="74"/>
      <c r="E82" s="74"/>
      <c r="F82" s="74"/>
      <c r="G82" s="74"/>
      <c r="H82" s="74"/>
    </row>
    <row r="83" spans="2:8">
      <c r="B83" s="74"/>
      <c r="C83" s="74"/>
      <c r="D83" s="74"/>
      <c r="E83" s="74"/>
      <c r="F83" s="74"/>
      <c r="G83" s="74"/>
      <c r="H83" s="74"/>
    </row>
    <row r="84" spans="2:8">
      <c r="B84" s="74"/>
      <c r="C84" s="74"/>
      <c r="D84" s="74"/>
      <c r="E84" s="74"/>
      <c r="F84" s="74"/>
      <c r="G84" s="74"/>
      <c r="H84" s="74"/>
    </row>
    <row r="85" spans="2:8">
      <c r="B85" s="74"/>
      <c r="C85" s="74"/>
      <c r="D85" s="74"/>
      <c r="E85" s="74"/>
      <c r="F85" s="74"/>
      <c r="G85" s="74"/>
      <c r="H85" s="74"/>
    </row>
    <row r="86" spans="2:8">
      <c r="B86" s="74"/>
      <c r="C86" s="74"/>
      <c r="D86" s="74"/>
      <c r="E86" s="74"/>
      <c r="F86" s="74"/>
      <c r="G86" s="74"/>
      <c r="H86" s="74"/>
    </row>
    <row r="87" spans="2:8">
      <c r="B87" s="74"/>
      <c r="C87" s="74"/>
      <c r="D87" s="74"/>
      <c r="E87" s="74"/>
      <c r="F87" s="74"/>
      <c r="G87" s="74"/>
      <c r="H87" s="74"/>
    </row>
    <row r="88" spans="2:8">
      <c r="B88" s="74"/>
      <c r="C88" s="74"/>
      <c r="D88" s="74"/>
      <c r="E88" s="74"/>
      <c r="F88" s="74"/>
      <c r="G88" s="74"/>
      <c r="H88" s="74"/>
    </row>
    <row r="89" spans="2:8">
      <c r="B89" s="74"/>
      <c r="C89" s="74"/>
      <c r="D89" s="74"/>
      <c r="E89" s="74"/>
      <c r="F89" s="74"/>
      <c r="G89" s="74"/>
      <c r="H89" s="74"/>
    </row>
    <row r="90" spans="2:8">
      <c r="B90" s="74"/>
      <c r="C90" s="74"/>
      <c r="D90" s="74"/>
      <c r="E90" s="74"/>
      <c r="F90" s="74"/>
      <c r="G90" s="74"/>
      <c r="H90" s="74"/>
    </row>
    <row r="91" spans="2:8">
      <c r="B91" s="74"/>
      <c r="C91" s="74"/>
      <c r="D91" s="74"/>
      <c r="E91" s="74"/>
      <c r="F91" s="74"/>
      <c r="G91" s="74"/>
      <c r="H91" s="74"/>
    </row>
    <row r="92" spans="2:8">
      <c r="B92" s="74"/>
      <c r="C92" s="74"/>
      <c r="D92" s="74"/>
      <c r="E92" s="74"/>
      <c r="F92" s="74"/>
      <c r="G92" s="74"/>
      <c r="H92" s="74"/>
    </row>
    <row r="93" spans="2:8">
      <c r="B93" s="74"/>
      <c r="C93" s="74"/>
      <c r="D93" s="74"/>
      <c r="E93" s="74"/>
      <c r="F93" s="74"/>
      <c r="G93" s="74"/>
      <c r="H93" s="74"/>
    </row>
    <row r="94" spans="2:8">
      <c r="B94" s="74"/>
      <c r="C94" s="74"/>
      <c r="D94" s="74"/>
      <c r="E94" s="74"/>
      <c r="F94" s="74"/>
      <c r="G94" s="74"/>
      <c r="H94" s="74"/>
    </row>
    <row r="95" spans="2:8">
      <c r="B95" s="74"/>
      <c r="C95" s="74"/>
      <c r="D95" s="74"/>
      <c r="E95" s="74"/>
      <c r="F95" s="74"/>
      <c r="G95" s="74"/>
      <c r="H95" s="74"/>
    </row>
    <row r="96" spans="2:8">
      <c r="B96" s="74"/>
      <c r="C96" s="74"/>
      <c r="D96" s="74"/>
      <c r="E96" s="74"/>
      <c r="F96" s="74"/>
      <c r="G96" s="74"/>
      <c r="H96" s="74"/>
    </row>
    <row r="97" spans="2:8">
      <c r="B97" s="74"/>
      <c r="C97" s="74"/>
      <c r="D97" s="74"/>
      <c r="E97" s="74"/>
      <c r="F97" s="74"/>
      <c r="G97" s="74"/>
      <c r="H97" s="74"/>
    </row>
    <row r="98" spans="2:8">
      <c r="B98" s="74"/>
      <c r="C98" s="74"/>
      <c r="D98" s="74"/>
      <c r="E98" s="74"/>
      <c r="F98" s="74"/>
      <c r="G98" s="74"/>
      <c r="H98" s="74"/>
    </row>
    <row r="99" spans="2:8">
      <c r="B99" s="74"/>
      <c r="C99" s="74"/>
      <c r="D99" s="74"/>
      <c r="E99" s="74"/>
      <c r="F99" s="74"/>
      <c r="G99" s="74"/>
      <c r="H99" s="74"/>
    </row>
    <row r="100" spans="2:8">
      <c r="B100" s="74"/>
      <c r="C100" s="74"/>
      <c r="D100" s="74"/>
      <c r="E100" s="74"/>
      <c r="F100" s="74"/>
      <c r="G100" s="74"/>
      <c r="H100" s="74"/>
    </row>
    <row r="101" spans="2:8">
      <c r="B101" s="74"/>
      <c r="C101" s="74"/>
      <c r="D101" s="74"/>
      <c r="E101" s="74"/>
      <c r="F101" s="74"/>
      <c r="G101" s="74"/>
      <c r="H101" s="74"/>
    </row>
    <row r="102" spans="2:8">
      <c r="B102" s="74"/>
      <c r="C102" s="74"/>
      <c r="D102" s="74"/>
      <c r="E102" s="74"/>
      <c r="F102" s="74"/>
      <c r="G102" s="74"/>
      <c r="H102" s="74"/>
    </row>
    <row r="103" spans="2:8">
      <c r="B103" s="74"/>
      <c r="C103" s="74"/>
      <c r="D103" s="74"/>
      <c r="E103" s="74"/>
      <c r="F103" s="74"/>
      <c r="G103" s="74"/>
      <c r="H103" s="74"/>
    </row>
    <row r="104" spans="2:8">
      <c r="B104" s="74"/>
      <c r="C104" s="74"/>
      <c r="D104" s="74"/>
      <c r="E104" s="74"/>
      <c r="F104" s="74"/>
      <c r="G104" s="74"/>
      <c r="H104" s="74"/>
    </row>
    <row r="105" spans="2:8">
      <c r="B105" s="74"/>
      <c r="C105" s="74"/>
      <c r="D105" s="74"/>
      <c r="E105" s="74"/>
      <c r="F105" s="74"/>
      <c r="G105" s="74"/>
      <c r="H105" s="74"/>
    </row>
    <row r="106" spans="2:8">
      <c r="B106" s="74"/>
      <c r="C106" s="74"/>
      <c r="D106" s="74"/>
      <c r="E106" s="74"/>
      <c r="F106" s="74"/>
      <c r="G106" s="74"/>
      <c r="H106" s="74"/>
    </row>
    <row r="107" spans="2:8">
      <c r="B107" s="74"/>
      <c r="C107" s="74"/>
      <c r="D107" s="74"/>
      <c r="E107" s="74"/>
      <c r="F107" s="74"/>
      <c r="G107" s="74"/>
      <c r="H107" s="74"/>
    </row>
    <row r="108" spans="2:8">
      <c r="B108" s="74"/>
      <c r="C108" s="74"/>
      <c r="D108" s="74"/>
      <c r="E108" s="74"/>
      <c r="F108" s="74"/>
      <c r="G108" s="74"/>
      <c r="H108" s="74"/>
    </row>
    <row r="109" spans="2:8">
      <c r="B109" s="74"/>
      <c r="C109" s="74"/>
      <c r="D109" s="74"/>
      <c r="E109" s="74"/>
      <c r="F109" s="74"/>
      <c r="G109" s="74"/>
      <c r="H109" s="74"/>
    </row>
    <row r="110" spans="2:8">
      <c r="B110" s="74"/>
      <c r="C110" s="74"/>
      <c r="D110" s="74"/>
      <c r="E110" s="74"/>
      <c r="F110" s="74"/>
      <c r="G110" s="74"/>
      <c r="H110" s="74"/>
    </row>
    <row r="111" spans="2:8">
      <c r="B111" s="74"/>
      <c r="C111" s="74"/>
      <c r="D111" s="74"/>
      <c r="E111" s="74"/>
      <c r="F111" s="74"/>
      <c r="G111" s="74"/>
      <c r="H111" s="74"/>
    </row>
    <row r="112" spans="2:8">
      <c r="B112" s="74"/>
      <c r="C112" s="74"/>
      <c r="D112" s="74"/>
      <c r="E112" s="74"/>
      <c r="F112" s="74"/>
      <c r="G112" s="74"/>
      <c r="H112" s="74"/>
    </row>
    <row r="113" spans="2:8">
      <c r="B113" s="74"/>
      <c r="C113" s="74"/>
      <c r="D113" s="74"/>
      <c r="E113" s="74"/>
      <c r="F113" s="74"/>
      <c r="G113" s="74"/>
      <c r="H113" s="74"/>
    </row>
    <row r="114" spans="2:8">
      <c r="B114" s="74"/>
      <c r="C114" s="74"/>
      <c r="D114" s="74"/>
      <c r="E114" s="74"/>
      <c r="F114" s="74"/>
      <c r="G114" s="74"/>
      <c r="H114" s="74"/>
    </row>
    <row r="115" spans="2:8">
      <c r="B115" s="74"/>
      <c r="C115" s="74"/>
      <c r="D115" s="74"/>
      <c r="E115" s="74"/>
      <c r="F115" s="74"/>
      <c r="G115" s="74"/>
      <c r="H115" s="74"/>
    </row>
    <row r="116" spans="2:8">
      <c r="B116" s="74"/>
      <c r="C116" s="74"/>
      <c r="D116" s="74"/>
      <c r="E116" s="74"/>
      <c r="F116" s="74"/>
      <c r="G116" s="74"/>
      <c r="H116" s="74"/>
    </row>
    <row r="117" spans="2:8">
      <c r="B117" s="74"/>
      <c r="C117" s="74"/>
      <c r="D117" s="74"/>
      <c r="E117" s="74"/>
      <c r="F117" s="74"/>
      <c r="G117" s="74"/>
      <c r="H117" s="74"/>
    </row>
    <row r="118" spans="2:8">
      <c r="B118" s="74"/>
      <c r="C118" s="74"/>
      <c r="D118" s="74"/>
      <c r="E118" s="74"/>
      <c r="F118" s="74"/>
      <c r="G118" s="74"/>
      <c r="H118" s="74"/>
    </row>
    <row r="119" spans="2:8">
      <c r="B119" s="74"/>
      <c r="C119" s="74"/>
      <c r="D119" s="74"/>
      <c r="E119" s="74"/>
      <c r="F119" s="74"/>
      <c r="G119" s="74"/>
      <c r="H119" s="74"/>
    </row>
    <row r="120" spans="2:8">
      <c r="B120" s="74"/>
      <c r="C120" s="74"/>
      <c r="D120" s="74"/>
      <c r="E120" s="74"/>
      <c r="F120" s="74"/>
      <c r="G120" s="74"/>
      <c r="H120" s="74"/>
    </row>
    <row r="121" spans="2:8">
      <c r="B121" s="74"/>
      <c r="C121" s="74"/>
      <c r="D121" s="74"/>
      <c r="E121" s="74"/>
      <c r="F121" s="74"/>
      <c r="G121" s="74"/>
      <c r="H121" s="74"/>
    </row>
    <row r="122" spans="2:8">
      <c r="B122" s="74"/>
      <c r="C122" s="74"/>
      <c r="D122" s="74"/>
      <c r="E122" s="74"/>
      <c r="F122" s="74"/>
      <c r="G122" s="74"/>
      <c r="H122" s="74"/>
    </row>
    <row r="123" spans="2:8">
      <c r="B123" s="74"/>
      <c r="C123" s="74"/>
      <c r="D123" s="74"/>
      <c r="E123" s="74"/>
      <c r="F123" s="74"/>
      <c r="G123" s="74"/>
      <c r="H123" s="74"/>
    </row>
    <row r="124" spans="2:8">
      <c r="B124" s="74"/>
      <c r="C124" s="74"/>
      <c r="D124" s="74"/>
      <c r="E124" s="74"/>
      <c r="F124" s="74"/>
      <c r="G124" s="74"/>
      <c r="H124" s="74"/>
    </row>
    <row r="125" spans="2:8">
      <c r="B125" s="74"/>
      <c r="C125" s="74"/>
      <c r="D125" s="74"/>
      <c r="E125" s="74"/>
      <c r="F125" s="74"/>
      <c r="G125" s="74"/>
      <c r="H125" s="74"/>
    </row>
    <row r="126" spans="2:8">
      <c r="B126" s="74"/>
      <c r="C126" s="74"/>
      <c r="D126" s="74"/>
      <c r="E126" s="74"/>
      <c r="F126" s="74"/>
      <c r="G126" s="74"/>
      <c r="H126" s="74"/>
    </row>
    <row r="127" spans="2:8">
      <c r="B127" s="74"/>
      <c r="C127" s="74"/>
      <c r="D127" s="74"/>
      <c r="E127" s="74"/>
      <c r="F127" s="74"/>
      <c r="G127" s="74"/>
      <c r="H127" s="74"/>
    </row>
    <row r="128" spans="2:8">
      <c r="B128" s="74"/>
      <c r="C128" s="74"/>
      <c r="D128" s="74"/>
      <c r="E128" s="74"/>
      <c r="F128" s="74"/>
      <c r="G128" s="74"/>
      <c r="H128" s="74"/>
    </row>
    <row r="129" spans="2:8">
      <c r="B129" s="74"/>
      <c r="C129" s="74"/>
      <c r="D129" s="74"/>
      <c r="E129" s="74"/>
      <c r="F129" s="74"/>
      <c r="G129" s="74"/>
      <c r="H129" s="74"/>
    </row>
    <row r="130" spans="2:8">
      <c r="B130" s="74"/>
      <c r="C130" s="74"/>
      <c r="D130" s="74"/>
      <c r="E130" s="74"/>
      <c r="F130" s="74"/>
      <c r="G130" s="74"/>
      <c r="H130" s="74"/>
    </row>
    <row r="131" spans="2:8">
      <c r="B131" s="74"/>
      <c r="C131" s="74"/>
      <c r="D131" s="74"/>
      <c r="E131" s="74"/>
      <c r="F131" s="74"/>
      <c r="G131" s="74"/>
      <c r="H131" s="74"/>
    </row>
    <row r="132" spans="2:8">
      <c r="B132" s="74"/>
      <c r="C132" s="74"/>
      <c r="D132" s="74"/>
      <c r="E132" s="74"/>
      <c r="F132" s="74"/>
      <c r="G132" s="74"/>
      <c r="H132" s="74"/>
    </row>
    <row r="133" spans="2:8">
      <c r="B133" s="74"/>
      <c r="C133" s="74"/>
      <c r="D133" s="74"/>
      <c r="E133" s="74"/>
      <c r="F133" s="74"/>
      <c r="G133" s="74"/>
      <c r="H133" s="74"/>
    </row>
    <row r="134" spans="2:8">
      <c r="B134" s="74"/>
      <c r="C134" s="74"/>
      <c r="D134" s="74"/>
      <c r="E134" s="74"/>
      <c r="F134" s="74"/>
      <c r="G134" s="74"/>
      <c r="H134" s="74"/>
    </row>
    <row r="135" spans="2:8">
      <c r="B135" s="74"/>
      <c r="C135" s="74"/>
      <c r="D135" s="74"/>
      <c r="E135" s="74"/>
      <c r="F135" s="74"/>
      <c r="G135" s="74"/>
      <c r="H135" s="74"/>
    </row>
    <row r="136" spans="2:8">
      <c r="B136" s="74"/>
      <c r="C136" s="74"/>
      <c r="D136" s="74"/>
      <c r="E136" s="74"/>
      <c r="F136" s="74"/>
      <c r="G136" s="74"/>
      <c r="H136" s="74"/>
    </row>
    <row r="137" spans="2:8">
      <c r="B137" s="74"/>
      <c r="C137" s="74"/>
      <c r="D137" s="74"/>
      <c r="E137" s="74"/>
      <c r="F137" s="74"/>
      <c r="G137" s="74"/>
      <c r="H137" s="74"/>
    </row>
    <row r="138" spans="2:8">
      <c r="B138" s="74"/>
      <c r="C138" s="74"/>
      <c r="D138" s="74"/>
      <c r="E138" s="74"/>
      <c r="F138" s="74"/>
      <c r="G138" s="74"/>
      <c r="H138" s="74"/>
    </row>
    <row r="139" spans="2:8">
      <c r="B139" s="74"/>
      <c r="C139" s="74"/>
      <c r="D139" s="74"/>
      <c r="E139" s="74"/>
      <c r="F139" s="74"/>
      <c r="G139" s="74"/>
      <c r="H139" s="74"/>
    </row>
    <row r="140" spans="2:8">
      <c r="B140" s="74"/>
      <c r="C140" s="74"/>
      <c r="D140" s="74"/>
      <c r="E140" s="74"/>
      <c r="F140" s="74"/>
      <c r="G140" s="74"/>
      <c r="H140" s="74"/>
    </row>
    <row r="141" spans="2:8">
      <c r="B141" s="74"/>
      <c r="C141" s="74"/>
      <c r="D141" s="74"/>
      <c r="E141" s="74"/>
      <c r="F141" s="74"/>
      <c r="G141" s="74"/>
      <c r="H141" s="74"/>
    </row>
    <row r="142" spans="2:8">
      <c r="B142" s="74"/>
      <c r="C142" s="74"/>
      <c r="D142" s="74"/>
      <c r="E142" s="74"/>
      <c r="F142" s="74"/>
      <c r="G142" s="74"/>
      <c r="H142" s="74"/>
    </row>
    <row r="143" spans="2:8">
      <c r="B143" s="74"/>
      <c r="C143" s="74"/>
      <c r="D143" s="74"/>
      <c r="E143" s="74"/>
      <c r="F143" s="74"/>
      <c r="G143" s="74"/>
      <c r="H143" s="74"/>
    </row>
    <row r="144" spans="2:8">
      <c r="B144" s="74"/>
      <c r="C144" s="74"/>
      <c r="D144" s="74"/>
      <c r="E144" s="74"/>
      <c r="F144" s="74"/>
      <c r="G144" s="74"/>
      <c r="H144" s="74"/>
    </row>
    <row r="145" spans="2:8">
      <c r="B145" s="74"/>
      <c r="C145" s="74"/>
      <c r="D145" s="74"/>
      <c r="E145" s="74"/>
      <c r="F145" s="74"/>
      <c r="G145" s="74"/>
      <c r="H145" s="74"/>
    </row>
    <row r="146" spans="2:8">
      <c r="B146" s="74"/>
      <c r="C146" s="74"/>
      <c r="D146" s="74"/>
      <c r="E146" s="74"/>
      <c r="F146" s="74"/>
      <c r="G146" s="74"/>
      <c r="H146" s="74"/>
    </row>
    <row r="147" spans="2:8">
      <c r="B147" s="74"/>
      <c r="C147" s="74"/>
      <c r="D147" s="74"/>
      <c r="E147" s="74"/>
      <c r="F147" s="74"/>
      <c r="G147" s="74"/>
      <c r="H147" s="74"/>
    </row>
    <row r="148" spans="2:8">
      <c r="B148" s="74"/>
      <c r="C148" s="74"/>
      <c r="D148" s="74"/>
      <c r="E148" s="74"/>
      <c r="F148" s="74"/>
      <c r="G148" s="74"/>
      <c r="H148" s="74"/>
    </row>
    <row r="149" spans="2:8">
      <c r="B149" s="74"/>
      <c r="C149" s="74"/>
      <c r="D149" s="74"/>
      <c r="E149" s="74"/>
      <c r="F149" s="74"/>
      <c r="G149" s="74"/>
      <c r="H149" s="74"/>
    </row>
    <row r="150" spans="2:8">
      <c r="B150" s="74"/>
      <c r="C150" s="74"/>
      <c r="D150" s="74"/>
      <c r="E150" s="74"/>
      <c r="F150" s="74"/>
      <c r="G150" s="74"/>
      <c r="H150" s="74"/>
    </row>
    <row r="151" spans="2:8">
      <c r="B151" s="74"/>
      <c r="C151" s="74"/>
      <c r="D151" s="74"/>
      <c r="E151" s="74"/>
      <c r="F151" s="74"/>
      <c r="G151" s="74"/>
      <c r="H151" s="74"/>
    </row>
    <row r="152" spans="2:8">
      <c r="B152" s="74"/>
      <c r="C152" s="74"/>
      <c r="D152" s="74"/>
      <c r="E152" s="74"/>
      <c r="F152" s="74"/>
      <c r="G152" s="74"/>
      <c r="H152" s="74"/>
    </row>
    <row r="153" spans="2:8">
      <c r="B153" s="74"/>
      <c r="C153" s="74"/>
      <c r="D153" s="74"/>
      <c r="E153" s="74"/>
      <c r="F153" s="74"/>
      <c r="G153" s="74"/>
      <c r="H153" s="74"/>
    </row>
    <row r="154" spans="2:8">
      <c r="B154" s="74"/>
      <c r="C154" s="74"/>
      <c r="D154" s="74"/>
      <c r="E154" s="74"/>
      <c r="F154" s="74"/>
      <c r="G154" s="74"/>
      <c r="H154" s="74"/>
    </row>
    <row r="155" spans="2:8">
      <c r="B155" s="74"/>
      <c r="C155" s="74"/>
      <c r="D155" s="74"/>
      <c r="E155" s="74"/>
      <c r="F155" s="74"/>
      <c r="G155" s="74"/>
      <c r="H155" s="74"/>
    </row>
    <row r="156" spans="2:8">
      <c r="B156" s="74"/>
      <c r="C156" s="74"/>
      <c r="D156" s="74"/>
      <c r="E156" s="74"/>
      <c r="F156" s="74"/>
      <c r="G156" s="74"/>
      <c r="H156" s="74"/>
    </row>
    <row r="157" spans="2:8">
      <c r="B157" s="74"/>
      <c r="C157" s="74"/>
      <c r="D157" s="74"/>
      <c r="E157" s="74"/>
      <c r="F157" s="74"/>
      <c r="G157" s="74"/>
      <c r="H157" s="74"/>
    </row>
    <row r="158" spans="2:8">
      <c r="B158" s="74"/>
      <c r="C158" s="74"/>
      <c r="D158" s="74"/>
      <c r="E158" s="74"/>
      <c r="F158" s="74"/>
      <c r="G158" s="74"/>
      <c r="H158" s="74"/>
    </row>
    <row r="159" spans="2:8">
      <c r="B159" s="74"/>
      <c r="C159" s="74"/>
      <c r="D159" s="74"/>
      <c r="E159" s="74"/>
      <c r="F159" s="74"/>
      <c r="G159" s="74"/>
      <c r="H159" s="74"/>
    </row>
    <row r="160" spans="2:8">
      <c r="B160" s="74"/>
      <c r="C160" s="74"/>
      <c r="D160" s="74"/>
      <c r="E160" s="74"/>
      <c r="F160" s="74"/>
      <c r="G160" s="74"/>
      <c r="H160" s="74"/>
    </row>
    <row r="161" spans="2:8">
      <c r="B161" s="74"/>
      <c r="C161" s="74"/>
      <c r="D161" s="74"/>
      <c r="E161" s="74"/>
      <c r="F161" s="74"/>
      <c r="G161" s="74"/>
      <c r="H161" s="74"/>
    </row>
    <row r="162" spans="2:8">
      <c r="B162" s="74"/>
      <c r="C162" s="74"/>
      <c r="D162" s="74"/>
      <c r="E162" s="74"/>
      <c r="F162" s="74"/>
      <c r="G162" s="74"/>
      <c r="H162" s="74"/>
    </row>
    <row r="163" spans="2:8">
      <c r="B163" s="74"/>
      <c r="C163" s="74"/>
      <c r="D163" s="74"/>
      <c r="E163" s="74"/>
      <c r="F163" s="74"/>
      <c r="G163" s="74"/>
      <c r="H163" s="74"/>
    </row>
    <row r="164" spans="2:8">
      <c r="B164" s="74"/>
      <c r="C164" s="74"/>
      <c r="D164" s="74"/>
      <c r="E164" s="74"/>
      <c r="F164" s="74"/>
      <c r="G164" s="74"/>
      <c r="H164" s="74"/>
    </row>
    <row r="165" spans="2:8">
      <c r="B165" s="74"/>
      <c r="C165" s="74"/>
      <c r="D165" s="74"/>
      <c r="E165" s="74"/>
      <c r="F165" s="74"/>
      <c r="G165" s="74"/>
      <c r="H165" s="74"/>
    </row>
    <row r="166" spans="2:8">
      <c r="B166" s="74"/>
      <c r="C166" s="74"/>
      <c r="D166" s="74"/>
      <c r="E166" s="74"/>
      <c r="F166" s="74"/>
      <c r="G166" s="74"/>
      <c r="H166" s="74"/>
    </row>
    <row r="167" spans="2:8">
      <c r="B167" s="74"/>
      <c r="C167" s="74"/>
      <c r="D167" s="74"/>
      <c r="E167" s="74"/>
      <c r="F167" s="74"/>
      <c r="G167" s="74"/>
      <c r="H167" s="74"/>
    </row>
    <row r="168" spans="2:8">
      <c r="B168" s="74"/>
      <c r="C168" s="74"/>
      <c r="D168" s="74"/>
      <c r="E168" s="74"/>
      <c r="F168" s="74"/>
      <c r="G168" s="74"/>
      <c r="H168" s="74"/>
    </row>
    <row r="169" spans="2:8">
      <c r="B169" s="74"/>
      <c r="C169" s="74"/>
      <c r="D169" s="74"/>
      <c r="E169" s="74"/>
      <c r="F169" s="74"/>
      <c r="G169" s="74"/>
      <c r="H169" s="74"/>
    </row>
    <row r="170" spans="2:8">
      <c r="B170" s="74"/>
      <c r="C170" s="74"/>
      <c r="D170" s="74"/>
      <c r="E170" s="74"/>
      <c r="F170" s="74"/>
      <c r="G170" s="74"/>
      <c r="H170" s="74"/>
    </row>
    <row r="171" spans="2:8">
      <c r="B171" s="74"/>
      <c r="C171" s="74"/>
      <c r="D171" s="74"/>
      <c r="E171" s="74"/>
      <c r="F171" s="74"/>
      <c r="G171" s="74"/>
      <c r="H171" s="74"/>
    </row>
    <row r="172" spans="2:8">
      <c r="B172" s="74"/>
      <c r="C172" s="74"/>
      <c r="D172" s="74"/>
      <c r="E172" s="74"/>
      <c r="F172" s="74"/>
      <c r="G172" s="74"/>
      <c r="H172" s="74"/>
    </row>
    <row r="173" spans="2:8">
      <c r="B173" s="74"/>
      <c r="C173" s="74"/>
      <c r="D173" s="74"/>
      <c r="E173" s="74"/>
      <c r="F173" s="74"/>
      <c r="G173" s="74"/>
      <c r="H173" s="74"/>
    </row>
    <row r="174" spans="2:8">
      <c r="B174" s="74"/>
      <c r="C174" s="74"/>
      <c r="D174" s="74"/>
      <c r="E174" s="74"/>
      <c r="F174" s="74"/>
      <c r="G174" s="74"/>
      <c r="H174" s="74"/>
    </row>
    <row r="175" spans="2:8">
      <c r="B175" s="74"/>
      <c r="C175" s="74"/>
      <c r="D175" s="74"/>
      <c r="E175" s="74"/>
      <c r="F175" s="74"/>
      <c r="G175" s="74"/>
      <c r="H175" s="74"/>
    </row>
    <row r="176" spans="2:8">
      <c r="B176" s="74"/>
      <c r="C176" s="74"/>
      <c r="D176" s="74"/>
      <c r="E176" s="74"/>
      <c r="F176" s="74"/>
      <c r="G176" s="74"/>
      <c r="H176" s="74"/>
    </row>
    <row r="177" spans="2:8">
      <c r="B177" s="74"/>
      <c r="C177" s="74"/>
      <c r="D177" s="74"/>
      <c r="E177" s="74"/>
      <c r="F177" s="74"/>
      <c r="G177" s="74"/>
      <c r="H177" s="74"/>
    </row>
    <row r="178" spans="2:8">
      <c r="B178" s="74"/>
      <c r="C178" s="74"/>
      <c r="D178" s="74"/>
      <c r="E178" s="74"/>
      <c r="F178" s="74"/>
      <c r="G178" s="74"/>
      <c r="H178" s="74"/>
    </row>
    <row r="179" spans="2:8">
      <c r="B179" s="74"/>
      <c r="C179" s="74"/>
      <c r="D179" s="74"/>
      <c r="E179" s="74"/>
      <c r="F179" s="74"/>
      <c r="G179" s="74"/>
      <c r="H179" s="74"/>
    </row>
    <row r="180" spans="2:8">
      <c r="B180" s="74"/>
      <c r="C180" s="74"/>
      <c r="D180" s="74"/>
      <c r="E180" s="74"/>
      <c r="F180" s="74"/>
      <c r="G180" s="74"/>
      <c r="H180" s="74"/>
    </row>
    <row r="181" spans="2:8">
      <c r="B181" s="74"/>
      <c r="C181" s="74"/>
      <c r="D181" s="74"/>
      <c r="E181" s="74"/>
      <c r="F181" s="74"/>
      <c r="G181" s="74"/>
      <c r="H181" s="74"/>
    </row>
    <row r="182" spans="2:8">
      <c r="B182" s="74"/>
      <c r="C182" s="74"/>
      <c r="D182" s="74"/>
      <c r="E182" s="74"/>
      <c r="F182" s="74"/>
      <c r="G182" s="74"/>
      <c r="H182" s="74"/>
    </row>
    <row r="183" spans="2:8">
      <c r="B183" s="74"/>
      <c r="C183" s="74"/>
      <c r="D183" s="74"/>
      <c r="E183" s="74"/>
      <c r="F183" s="74"/>
      <c r="G183" s="74"/>
      <c r="H183" s="74"/>
    </row>
    <row r="184" spans="2:8">
      <c r="B184" s="74"/>
      <c r="C184" s="74"/>
      <c r="D184" s="74"/>
      <c r="E184" s="74"/>
      <c r="F184" s="74"/>
      <c r="G184" s="74"/>
      <c r="H184" s="74"/>
    </row>
    <row r="185" spans="2:8">
      <c r="B185" s="74"/>
      <c r="C185" s="74"/>
      <c r="D185" s="74"/>
      <c r="E185" s="74"/>
      <c r="F185" s="74"/>
      <c r="G185" s="74"/>
      <c r="H185" s="74"/>
    </row>
    <row r="186" spans="2:8">
      <c r="B186" s="74"/>
      <c r="C186" s="74"/>
      <c r="D186" s="74"/>
      <c r="E186" s="74"/>
      <c r="F186" s="74"/>
      <c r="G186" s="74"/>
      <c r="H186" s="74"/>
    </row>
    <row r="187" spans="2:8">
      <c r="B187" s="74"/>
      <c r="C187" s="74"/>
      <c r="D187" s="74"/>
      <c r="E187" s="74"/>
      <c r="F187" s="74"/>
      <c r="G187" s="74"/>
      <c r="H187" s="74"/>
    </row>
    <row r="188" spans="2:8">
      <c r="B188" s="74"/>
      <c r="C188" s="74"/>
      <c r="D188" s="74"/>
      <c r="E188" s="74"/>
      <c r="F188" s="74"/>
      <c r="G188" s="74"/>
      <c r="H188" s="74"/>
    </row>
    <row r="189" spans="2:8">
      <c r="B189" s="74"/>
      <c r="C189" s="74"/>
      <c r="D189" s="74"/>
      <c r="E189" s="74"/>
      <c r="F189" s="74"/>
      <c r="G189" s="74"/>
      <c r="H189" s="74"/>
    </row>
    <row r="190" spans="2:8">
      <c r="B190" s="74"/>
      <c r="C190" s="74"/>
      <c r="D190" s="74"/>
      <c r="E190" s="74"/>
      <c r="F190" s="74"/>
      <c r="G190" s="74"/>
      <c r="H190" s="74"/>
    </row>
    <row r="191" spans="2:8">
      <c r="B191" s="74"/>
      <c r="C191" s="74"/>
      <c r="D191" s="74"/>
      <c r="E191" s="74"/>
      <c r="F191" s="74"/>
      <c r="G191" s="74"/>
      <c r="H191" s="74"/>
    </row>
    <row r="192" spans="2:8">
      <c r="B192" s="74"/>
      <c r="C192" s="74"/>
      <c r="D192" s="74"/>
      <c r="E192" s="74"/>
      <c r="F192" s="74"/>
      <c r="G192" s="74"/>
      <c r="H192" s="74"/>
    </row>
    <row r="193" spans="2:8">
      <c r="B193" s="74"/>
      <c r="C193" s="74"/>
      <c r="D193" s="74"/>
      <c r="E193" s="74"/>
      <c r="F193" s="74"/>
      <c r="G193" s="74"/>
      <c r="H193" s="74"/>
    </row>
    <row r="194" spans="2:8">
      <c r="B194" s="74"/>
      <c r="C194" s="74"/>
      <c r="D194" s="74"/>
      <c r="E194" s="74"/>
      <c r="F194" s="74"/>
      <c r="G194" s="74"/>
      <c r="H194" s="74"/>
    </row>
    <row r="195" spans="2:8">
      <c r="B195" s="74"/>
      <c r="C195" s="74"/>
      <c r="D195" s="74"/>
      <c r="E195" s="74"/>
      <c r="F195" s="74"/>
      <c r="G195" s="74"/>
      <c r="H195" s="74"/>
    </row>
    <row r="196" spans="2:8">
      <c r="B196" s="74"/>
      <c r="C196" s="74"/>
      <c r="D196" s="74"/>
      <c r="E196" s="74"/>
      <c r="F196" s="74"/>
      <c r="G196" s="74"/>
      <c r="H196" s="74"/>
    </row>
    <row r="197" spans="2:8">
      <c r="B197" s="74"/>
      <c r="C197" s="74"/>
      <c r="D197" s="74"/>
      <c r="E197" s="74"/>
      <c r="F197" s="74"/>
      <c r="G197" s="74"/>
      <c r="H197" s="74"/>
    </row>
    <row r="198" spans="2:8">
      <c r="B198" s="74"/>
      <c r="C198" s="74"/>
      <c r="D198" s="74"/>
      <c r="E198" s="74"/>
      <c r="F198" s="74"/>
      <c r="G198" s="74"/>
      <c r="H198" s="74"/>
    </row>
    <row r="199" spans="2:8">
      <c r="B199" s="74"/>
      <c r="C199" s="74"/>
      <c r="D199" s="74"/>
      <c r="E199" s="74"/>
      <c r="F199" s="74"/>
      <c r="G199" s="74"/>
      <c r="H199" s="74"/>
    </row>
    <row r="200" spans="2:8">
      <c r="B200" s="74"/>
      <c r="C200" s="74"/>
      <c r="D200" s="74"/>
      <c r="E200" s="74"/>
      <c r="F200" s="74"/>
      <c r="G200" s="74"/>
      <c r="H200" s="74"/>
    </row>
    <row r="201" spans="2:8">
      <c r="B201" s="74"/>
      <c r="C201" s="74"/>
      <c r="D201" s="74"/>
      <c r="E201" s="74"/>
      <c r="F201" s="74"/>
      <c r="G201" s="74"/>
      <c r="H201" s="74"/>
    </row>
    <row r="202" spans="2:8">
      <c r="B202" s="74"/>
      <c r="C202" s="74"/>
      <c r="D202" s="74"/>
      <c r="E202" s="74"/>
      <c r="F202" s="74"/>
      <c r="G202" s="74"/>
      <c r="H202" s="74"/>
    </row>
    <row r="203" spans="2:8">
      <c r="B203" s="74"/>
      <c r="C203" s="74"/>
      <c r="D203" s="74"/>
      <c r="E203" s="74"/>
      <c r="F203" s="74"/>
      <c r="G203" s="74"/>
      <c r="H203" s="74"/>
    </row>
    <row r="204" spans="2:8">
      <c r="B204" s="74"/>
      <c r="C204" s="74"/>
      <c r="D204" s="74"/>
      <c r="E204" s="74"/>
      <c r="F204" s="74"/>
      <c r="G204" s="74"/>
      <c r="H204" s="74"/>
    </row>
    <row r="205" spans="2:8">
      <c r="B205" s="74"/>
      <c r="C205" s="74"/>
      <c r="D205" s="74"/>
      <c r="E205" s="74"/>
      <c r="F205" s="74"/>
      <c r="G205" s="74"/>
      <c r="H205" s="74"/>
    </row>
    <row r="206" spans="2:8">
      <c r="B206" s="74"/>
      <c r="C206" s="74"/>
      <c r="D206" s="74"/>
      <c r="E206" s="74"/>
      <c r="F206" s="74"/>
      <c r="G206" s="74"/>
      <c r="H206" s="74"/>
    </row>
    <row r="207" spans="2:8">
      <c r="B207" s="74"/>
      <c r="C207" s="74"/>
      <c r="D207" s="74"/>
      <c r="E207" s="74"/>
      <c r="F207" s="74"/>
      <c r="G207" s="74"/>
      <c r="H207" s="74"/>
    </row>
    <row r="208" spans="2:8">
      <c r="B208" s="74"/>
      <c r="C208" s="74"/>
      <c r="D208" s="74"/>
      <c r="E208" s="74"/>
      <c r="F208" s="74"/>
      <c r="G208" s="74"/>
      <c r="H208" s="74"/>
    </row>
    <row r="209" spans="2:8">
      <c r="B209" s="74"/>
      <c r="C209" s="74"/>
      <c r="D209" s="74"/>
      <c r="E209" s="74"/>
      <c r="F209" s="74"/>
      <c r="G209" s="74"/>
      <c r="H209" s="74"/>
    </row>
    <row r="210" spans="2:8">
      <c r="B210" s="74"/>
      <c r="C210" s="74"/>
      <c r="D210" s="74"/>
      <c r="E210" s="74"/>
      <c r="F210" s="74"/>
      <c r="G210" s="74"/>
      <c r="H210" s="74"/>
    </row>
    <row r="211" spans="2:8">
      <c r="B211" s="74"/>
      <c r="C211" s="74"/>
      <c r="D211" s="74"/>
      <c r="E211" s="74"/>
      <c r="F211" s="74"/>
      <c r="G211" s="74"/>
      <c r="H211" s="74"/>
    </row>
    <row r="212" spans="2:8">
      <c r="B212" s="74"/>
      <c r="C212" s="74"/>
      <c r="D212" s="74"/>
      <c r="E212" s="74"/>
      <c r="F212" s="74"/>
      <c r="G212" s="74"/>
      <c r="H212" s="74"/>
    </row>
    <row r="213" spans="2:8">
      <c r="B213" s="74"/>
      <c r="C213" s="74"/>
      <c r="D213" s="74"/>
      <c r="E213" s="74"/>
      <c r="F213" s="74"/>
      <c r="G213" s="74"/>
      <c r="H213" s="74"/>
    </row>
    <row r="214" spans="2:8">
      <c r="B214" s="74"/>
      <c r="C214" s="74"/>
      <c r="D214" s="74"/>
      <c r="E214" s="74"/>
      <c r="F214" s="74"/>
      <c r="G214" s="74"/>
      <c r="H214" s="74"/>
    </row>
    <row r="215" spans="2:8">
      <c r="B215" s="74"/>
      <c r="C215" s="74"/>
      <c r="D215" s="74"/>
      <c r="E215" s="74"/>
      <c r="F215" s="74"/>
      <c r="G215" s="74"/>
      <c r="H215" s="74"/>
    </row>
    <row r="216" spans="2:8">
      <c r="B216" s="74"/>
      <c r="C216" s="74"/>
      <c r="D216" s="74"/>
      <c r="E216" s="74"/>
      <c r="F216" s="74"/>
      <c r="G216" s="74"/>
      <c r="H216" s="74"/>
    </row>
    <row r="217" spans="2:8">
      <c r="B217" s="74"/>
      <c r="C217" s="74"/>
      <c r="D217" s="74"/>
      <c r="E217" s="74"/>
      <c r="F217" s="74"/>
      <c r="G217" s="74"/>
      <c r="H217" s="74"/>
    </row>
    <row r="218" spans="2:8">
      <c r="B218" s="74"/>
      <c r="C218" s="74"/>
      <c r="D218" s="74"/>
      <c r="E218" s="74"/>
      <c r="F218" s="74"/>
      <c r="G218" s="74"/>
      <c r="H218" s="74"/>
    </row>
    <row r="219" spans="2:8">
      <c r="B219" s="74"/>
      <c r="C219" s="74"/>
      <c r="D219" s="74"/>
      <c r="E219" s="74"/>
      <c r="F219" s="74"/>
      <c r="G219" s="74"/>
      <c r="H219" s="74"/>
    </row>
    <row r="220" spans="2:8">
      <c r="B220" s="74"/>
      <c r="C220" s="74"/>
      <c r="D220" s="74"/>
      <c r="E220" s="74"/>
      <c r="F220" s="74"/>
      <c r="G220" s="74"/>
      <c r="H220" s="74"/>
    </row>
    <row r="221" spans="2:8">
      <c r="B221" s="74"/>
      <c r="C221" s="74"/>
      <c r="D221" s="74"/>
      <c r="E221" s="74"/>
      <c r="F221" s="74"/>
      <c r="G221" s="74"/>
      <c r="H221" s="74"/>
    </row>
    <row r="222" spans="2:8">
      <c r="B222" s="74"/>
      <c r="C222" s="74"/>
      <c r="D222" s="74"/>
      <c r="E222" s="74"/>
      <c r="F222" s="74"/>
      <c r="G222" s="74"/>
      <c r="H222" s="74"/>
    </row>
    <row r="223" spans="2:8">
      <c r="B223" s="74"/>
      <c r="C223" s="74"/>
      <c r="D223" s="74"/>
      <c r="E223" s="74"/>
      <c r="F223" s="74"/>
      <c r="G223" s="74"/>
      <c r="H223" s="74"/>
    </row>
    <row r="224" spans="2:8">
      <c r="B224" s="74"/>
      <c r="C224" s="74"/>
      <c r="D224" s="74"/>
      <c r="E224" s="74"/>
      <c r="F224" s="74"/>
      <c r="G224" s="74"/>
      <c r="H224" s="74"/>
    </row>
    <row r="225" spans="2:8">
      <c r="B225" s="74"/>
      <c r="C225" s="74"/>
      <c r="D225" s="74"/>
      <c r="E225" s="74"/>
      <c r="F225" s="74"/>
      <c r="G225" s="74"/>
      <c r="H225" s="74"/>
    </row>
    <row r="226" spans="2:8">
      <c r="B226" s="74"/>
      <c r="C226" s="74"/>
      <c r="D226" s="74"/>
      <c r="E226" s="74"/>
      <c r="F226" s="74"/>
      <c r="G226" s="74"/>
      <c r="H226" s="74"/>
    </row>
    <row r="227" spans="2:8">
      <c r="B227" s="74"/>
      <c r="C227" s="74"/>
      <c r="D227" s="74"/>
      <c r="E227" s="74"/>
      <c r="F227" s="74"/>
      <c r="G227" s="74"/>
      <c r="H227" s="74"/>
    </row>
    <row r="228" spans="2:8">
      <c r="B228" s="74"/>
      <c r="C228" s="74"/>
      <c r="D228" s="74"/>
      <c r="E228" s="74"/>
      <c r="F228" s="74"/>
      <c r="G228" s="74"/>
      <c r="H228" s="74"/>
    </row>
    <row r="229" spans="2:8">
      <c r="B229" s="74"/>
      <c r="C229" s="74"/>
      <c r="D229" s="74"/>
      <c r="E229" s="74"/>
      <c r="F229" s="74"/>
      <c r="G229" s="74"/>
      <c r="H229" s="74"/>
    </row>
    <row r="230" spans="2:8">
      <c r="B230" s="74"/>
      <c r="C230" s="74"/>
      <c r="D230" s="74"/>
      <c r="E230" s="74"/>
      <c r="F230" s="74"/>
      <c r="G230" s="74"/>
      <c r="H230" s="74"/>
    </row>
    <row r="231" spans="2:8">
      <c r="B231" s="74"/>
      <c r="C231" s="74"/>
      <c r="D231" s="74"/>
      <c r="E231" s="74"/>
      <c r="F231" s="74"/>
      <c r="G231" s="74"/>
      <c r="H231" s="74"/>
    </row>
    <row r="232" spans="2:8">
      <c r="B232" s="74"/>
      <c r="C232" s="74"/>
      <c r="D232" s="74"/>
      <c r="E232" s="74"/>
      <c r="F232" s="74"/>
      <c r="G232" s="74"/>
      <c r="H232" s="74"/>
    </row>
    <row r="233" spans="2:8">
      <c r="B233" s="74"/>
      <c r="C233" s="74"/>
      <c r="D233" s="74"/>
      <c r="E233" s="74"/>
      <c r="F233" s="74"/>
      <c r="G233" s="74"/>
      <c r="H233" s="74"/>
    </row>
    <row r="234" spans="2:8">
      <c r="B234" s="74"/>
      <c r="C234" s="74"/>
      <c r="D234" s="74"/>
      <c r="E234" s="74"/>
      <c r="F234" s="74"/>
      <c r="G234" s="74"/>
      <c r="H234" s="74"/>
    </row>
    <row r="235" spans="2:8">
      <c r="B235" s="74"/>
      <c r="C235" s="74"/>
      <c r="D235" s="74"/>
      <c r="E235" s="74"/>
      <c r="F235" s="74"/>
      <c r="G235" s="74"/>
      <c r="H235" s="74"/>
    </row>
    <row r="236" spans="2:8">
      <c r="B236" s="74"/>
      <c r="C236" s="74"/>
      <c r="D236" s="74"/>
      <c r="E236" s="74"/>
      <c r="F236" s="74"/>
      <c r="G236" s="74"/>
      <c r="H236" s="74"/>
    </row>
    <row r="237" spans="2:8">
      <c r="B237" s="74"/>
      <c r="C237" s="74"/>
      <c r="D237" s="74"/>
      <c r="E237" s="74"/>
      <c r="F237" s="74"/>
      <c r="G237" s="74"/>
      <c r="H237" s="74"/>
    </row>
    <row r="238" spans="2:8">
      <c r="B238" s="74"/>
      <c r="C238" s="74"/>
      <c r="D238" s="74"/>
      <c r="E238" s="74"/>
      <c r="F238" s="74"/>
      <c r="G238" s="74"/>
      <c r="H238" s="74"/>
    </row>
    <row r="239" spans="2:8">
      <c r="B239" s="74"/>
      <c r="C239" s="74"/>
      <c r="D239" s="74"/>
      <c r="E239" s="74"/>
      <c r="F239" s="74"/>
      <c r="G239" s="74"/>
      <c r="H239" s="74"/>
    </row>
    <row r="240" spans="2:8">
      <c r="B240" s="74"/>
      <c r="C240" s="74"/>
      <c r="D240" s="74"/>
      <c r="E240" s="74"/>
      <c r="F240" s="74"/>
      <c r="G240" s="74"/>
      <c r="H240" s="74"/>
    </row>
    <row r="241" spans="2:8">
      <c r="B241" s="74"/>
      <c r="C241" s="74"/>
      <c r="D241" s="74"/>
      <c r="E241" s="74"/>
      <c r="F241" s="74"/>
      <c r="G241" s="74"/>
      <c r="H241" s="74"/>
    </row>
    <row r="242" spans="2:8">
      <c r="B242" s="74"/>
      <c r="C242" s="74"/>
      <c r="D242" s="74"/>
      <c r="E242" s="74"/>
      <c r="F242" s="74"/>
      <c r="G242" s="74"/>
      <c r="H242" s="74"/>
    </row>
    <row r="243" spans="2:8">
      <c r="B243" s="74"/>
      <c r="C243" s="74"/>
      <c r="D243" s="74"/>
      <c r="E243" s="74"/>
      <c r="F243" s="74"/>
      <c r="G243" s="74"/>
      <c r="H243" s="74"/>
    </row>
    <row r="244" spans="2:8">
      <c r="B244" s="74"/>
      <c r="C244" s="74"/>
      <c r="D244" s="74"/>
      <c r="E244" s="74"/>
      <c r="F244" s="74"/>
      <c r="G244" s="74"/>
      <c r="H244" s="74"/>
    </row>
    <row r="245" spans="2:8">
      <c r="B245" s="74"/>
      <c r="C245" s="74"/>
      <c r="D245" s="74"/>
      <c r="E245" s="74"/>
      <c r="F245" s="74"/>
      <c r="G245" s="74"/>
      <c r="H245" s="74"/>
    </row>
    <row r="246" spans="2:8">
      <c r="B246" s="74"/>
      <c r="C246" s="74"/>
      <c r="D246" s="74"/>
      <c r="E246" s="74"/>
      <c r="F246" s="74"/>
      <c r="G246" s="74"/>
      <c r="H246" s="74"/>
    </row>
    <row r="247" spans="2:8">
      <c r="B247" s="74"/>
      <c r="C247" s="74"/>
      <c r="D247" s="74"/>
      <c r="E247" s="74"/>
      <c r="F247" s="74"/>
      <c r="G247" s="74"/>
      <c r="H247" s="74"/>
    </row>
    <row r="248" spans="2:8">
      <c r="B248" s="74"/>
      <c r="C248" s="74"/>
      <c r="D248" s="74"/>
      <c r="E248" s="74"/>
      <c r="F248" s="74"/>
      <c r="G248" s="74"/>
      <c r="H248" s="74"/>
    </row>
    <row r="249" spans="2:8">
      <c r="B249" s="74"/>
      <c r="C249" s="74"/>
      <c r="D249" s="74"/>
      <c r="E249" s="74"/>
      <c r="F249" s="74"/>
      <c r="G249" s="74"/>
      <c r="H249" s="74"/>
    </row>
    <row r="250" spans="2:8">
      <c r="B250" s="74"/>
      <c r="C250" s="74"/>
      <c r="D250" s="74"/>
      <c r="E250" s="74"/>
      <c r="F250" s="74"/>
      <c r="G250" s="74"/>
      <c r="H250" s="74"/>
    </row>
    <row r="251" spans="2:8">
      <c r="B251" s="74"/>
      <c r="C251" s="74"/>
      <c r="D251" s="74"/>
      <c r="E251" s="74"/>
      <c r="F251" s="74"/>
      <c r="G251" s="74"/>
      <c r="H251" s="74"/>
    </row>
    <row r="252" spans="2:8">
      <c r="B252" s="74"/>
      <c r="C252" s="74"/>
      <c r="D252" s="74"/>
      <c r="E252" s="74"/>
      <c r="F252" s="74"/>
      <c r="G252" s="74"/>
      <c r="H252" s="74"/>
    </row>
    <row r="253" spans="2:8">
      <c r="B253" s="74"/>
      <c r="C253" s="74"/>
      <c r="D253" s="74"/>
      <c r="E253" s="74"/>
      <c r="F253" s="74"/>
      <c r="G253" s="74"/>
      <c r="H253" s="74"/>
    </row>
    <row r="254" spans="2:8">
      <c r="B254" s="74"/>
      <c r="C254" s="74"/>
      <c r="D254" s="74"/>
      <c r="E254" s="74"/>
      <c r="F254" s="74"/>
      <c r="G254" s="74"/>
      <c r="H254" s="74"/>
    </row>
    <row r="255" spans="2:8">
      <c r="B255" s="74"/>
      <c r="C255" s="74"/>
      <c r="D255" s="74"/>
      <c r="E255" s="74"/>
      <c r="F255" s="74"/>
      <c r="G255" s="74"/>
      <c r="H255" s="74"/>
    </row>
    <row r="256" spans="2:8">
      <c r="B256" s="74"/>
      <c r="C256" s="74"/>
      <c r="D256" s="74"/>
      <c r="E256" s="74"/>
      <c r="F256" s="74"/>
      <c r="G256" s="74"/>
      <c r="H256" s="74"/>
    </row>
    <row r="257" spans="2:8">
      <c r="B257" s="74"/>
      <c r="C257" s="74"/>
      <c r="D257" s="74"/>
      <c r="E257" s="74"/>
      <c r="F257" s="74"/>
      <c r="G257" s="74"/>
      <c r="H257" s="74"/>
    </row>
    <row r="258" spans="2:8">
      <c r="B258" s="74"/>
      <c r="C258" s="74"/>
      <c r="D258" s="74"/>
      <c r="E258" s="74"/>
      <c r="F258" s="74"/>
      <c r="G258" s="74"/>
      <c r="H258" s="74"/>
    </row>
    <row r="259" spans="2:8">
      <c r="B259" s="74"/>
      <c r="C259" s="74"/>
      <c r="D259" s="74"/>
      <c r="E259" s="74"/>
      <c r="F259" s="74"/>
      <c r="G259" s="74"/>
      <c r="H259" s="74"/>
    </row>
    <row r="260" spans="2:8">
      <c r="B260" s="74"/>
      <c r="C260" s="74"/>
      <c r="D260" s="74"/>
      <c r="E260" s="74"/>
      <c r="F260" s="74"/>
      <c r="G260" s="74"/>
      <c r="H260" s="74"/>
    </row>
    <row r="261" spans="2:8">
      <c r="B261" s="74"/>
      <c r="C261" s="74"/>
      <c r="D261" s="74"/>
      <c r="E261" s="74"/>
      <c r="F261" s="74"/>
      <c r="G261" s="74"/>
      <c r="H261" s="74"/>
    </row>
    <row r="262" spans="2:8">
      <c r="B262" s="74"/>
      <c r="C262" s="74"/>
      <c r="D262" s="74"/>
      <c r="E262" s="74"/>
      <c r="F262" s="74"/>
      <c r="G262" s="74"/>
      <c r="H262" s="74"/>
    </row>
    <row r="263" spans="2:8">
      <c r="B263" s="74"/>
      <c r="C263" s="74"/>
      <c r="D263" s="74"/>
      <c r="E263" s="74"/>
      <c r="F263" s="74"/>
      <c r="G263" s="74"/>
      <c r="H263" s="74"/>
    </row>
    <row r="264" spans="2:8">
      <c r="B264" s="74"/>
      <c r="C264" s="74"/>
      <c r="D264" s="74"/>
      <c r="E264" s="74"/>
      <c r="F264" s="74"/>
      <c r="G264" s="74"/>
      <c r="H264" s="74"/>
    </row>
    <row r="265" spans="2:8">
      <c r="B265" s="74"/>
      <c r="C265" s="74"/>
      <c r="D265" s="74"/>
      <c r="E265" s="74"/>
      <c r="F265" s="74"/>
      <c r="G265" s="74"/>
      <c r="H265" s="74"/>
    </row>
    <row r="266" spans="2:8">
      <c r="B266" s="74"/>
      <c r="C266" s="74"/>
      <c r="D266" s="74"/>
      <c r="E266" s="74"/>
      <c r="F266" s="74"/>
      <c r="G266" s="74"/>
      <c r="H266" s="74"/>
    </row>
    <row r="267" spans="2:8">
      <c r="B267" s="74"/>
      <c r="C267" s="74"/>
      <c r="D267" s="74"/>
      <c r="E267" s="74"/>
      <c r="F267" s="74"/>
      <c r="G267" s="74"/>
      <c r="H267" s="74"/>
    </row>
    <row r="268" spans="2:8">
      <c r="B268" s="74"/>
      <c r="C268" s="74"/>
      <c r="D268" s="74"/>
      <c r="E268" s="74"/>
      <c r="F268" s="74"/>
      <c r="G268" s="74"/>
      <c r="H268" s="74"/>
    </row>
    <row r="269" spans="2:8">
      <c r="B269" s="74"/>
      <c r="C269" s="74"/>
      <c r="D269" s="74"/>
      <c r="E269" s="74"/>
      <c r="F269" s="74"/>
      <c r="G269" s="74"/>
      <c r="H269" s="74"/>
    </row>
    <row r="270" spans="2:8">
      <c r="B270" s="74"/>
      <c r="C270" s="74"/>
      <c r="D270" s="74"/>
      <c r="E270" s="74"/>
      <c r="F270" s="74"/>
      <c r="G270" s="74"/>
      <c r="H270" s="74"/>
    </row>
    <row r="271" spans="2:8">
      <c r="B271" s="74"/>
      <c r="C271" s="74"/>
      <c r="D271" s="74"/>
      <c r="E271" s="74"/>
      <c r="F271" s="74"/>
      <c r="G271" s="74"/>
      <c r="H271" s="74"/>
    </row>
    <row r="272" spans="2:8">
      <c r="B272" s="74"/>
      <c r="C272" s="74"/>
      <c r="D272" s="74"/>
      <c r="E272" s="74"/>
      <c r="F272" s="74"/>
      <c r="G272" s="74"/>
      <c r="H272" s="74"/>
    </row>
    <row r="273" spans="2:8">
      <c r="B273" s="74"/>
      <c r="C273" s="74"/>
      <c r="D273" s="74"/>
      <c r="E273" s="74"/>
      <c r="F273" s="74"/>
      <c r="G273" s="74"/>
      <c r="H273" s="74"/>
    </row>
    <row r="274" spans="2:8">
      <c r="B274" s="74"/>
      <c r="C274" s="74"/>
      <c r="D274" s="74"/>
      <c r="E274" s="74"/>
      <c r="F274" s="74"/>
      <c r="G274" s="74"/>
      <c r="H274" s="74"/>
    </row>
    <row r="275" spans="2:8">
      <c r="B275" s="74"/>
      <c r="C275" s="74"/>
      <c r="D275" s="74"/>
      <c r="E275" s="74"/>
      <c r="F275" s="74"/>
      <c r="G275" s="74"/>
      <c r="H275" s="74"/>
    </row>
    <row r="276" spans="2:8">
      <c r="B276" s="74"/>
      <c r="C276" s="74"/>
      <c r="D276" s="74"/>
      <c r="E276" s="74"/>
      <c r="F276" s="74"/>
      <c r="G276" s="74"/>
      <c r="H276" s="74"/>
    </row>
    <row r="277" spans="2:8">
      <c r="B277" s="74"/>
      <c r="C277" s="74"/>
      <c r="D277" s="74"/>
      <c r="E277" s="74"/>
      <c r="F277" s="74"/>
      <c r="G277" s="74"/>
      <c r="H277" s="74"/>
    </row>
    <row r="278" spans="2:8">
      <c r="B278" s="74"/>
      <c r="C278" s="74"/>
      <c r="D278" s="74"/>
      <c r="E278" s="74"/>
      <c r="F278" s="74"/>
      <c r="G278" s="74"/>
      <c r="H278" s="74"/>
    </row>
    <row r="279" spans="2:8">
      <c r="B279" s="74"/>
      <c r="C279" s="74"/>
      <c r="D279" s="74"/>
      <c r="E279" s="74"/>
      <c r="F279" s="74"/>
      <c r="G279" s="74"/>
      <c r="H279" s="74"/>
    </row>
    <row r="280" spans="2:8">
      <c r="B280" s="74"/>
      <c r="C280" s="74"/>
      <c r="D280" s="74"/>
      <c r="E280" s="74"/>
      <c r="F280" s="74"/>
      <c r="G280" s="74"/>
      <c r="H280" s="74"/>
    </row>
    <row r="281" spans="2:8">
      <c r="B281" s="74"/>
      <c r="C281" s="74"/>
      <c r="D281" s="74"/>
      <c r="E281" s="74"/>
      <c r="F281" s="74"/>
      <c r="G281" s="74"/>
      <c r="H281" s="74"/>
    </row>
    <row r="282" spans="2:8">
      <c r="B282" s="74"/>
      <c r="C282" s="74"/>
      <c r="D282" s="74"/>
      <c r="E282" s="74"/>
      <c r="F282" s="74"/>
      <c r="G282" s="74"/>
      <c r="H282" s="74"/>
    </row>
    <row r="283" spans="2:8">
      <c r="B283" s="74"/>
      <c r="C283" s="74"/>
      <c r="D283" s="74"/>
      <c r="E283" s="74"/>
      <c r="F283" s="74"/>
      <c r="G283" s="74"/>
      <c r="H283" s="74"/>
    </row>
    <row r="284" spans="2:8">
      <c r="B284" s="74"/>
      <c r="C284" s="74"/>
      <c r="D284" s="74"/>
      <c r="E284" s="74"/>
      <c r="F284" s="74"/>
      <c r="G284" s="74"/>
      <c r="H284" s="74"/>
    </row>
    <row r="285" spans="2:8">
      <c r="B285" s="74"/>
      <c r="C285" s="74"/>
      <c r="D285" s="74"/>
      <c r="E285" s="74"/>
      <c r="F285" s="74"/>
      <c r="G285" s="74"/>
      <c r="H285" s="74"/>
    </row>
    <row r="286" spans="2:8">
      <c r="B286" s="74"/>
      <c r="C286" s="74"/>
      <c r="D286" s="74"/>
      <c r="E286" s="74"/>
      <c r="F286" s="74"/>
      <c r="G286" s="74"/>
      <c r="H286" s="74"/>
    </row>
    <row r="287" spans="2:8">
      <c r="B287" s="74"/>
      <c r="C287" s="74"/>
      <c r="D287" s="74"/>
      <c r="E287" s="74"/>
      <c r="F287" s="74"/>
      <c r="G287" s="74"/>
      <c r="H287" s="74"/>
    </row>
    <row r="288" spans="2:8">
      <c r="B288" s="74"/>
      <c r="C288" s="74"/>
      <c r="D288" s="74"/>
      <c r="E288" s="74"/>
      <c r="F288" s="74"/>
      <c r="G288" s="74"/>
      <c r="H288" s="74"/>
    </row>
    <row r="289" spans="2:8">
      <c r="B289" s="74"/>
      <c r="C289" s="74"/>
      <c r="D289" s="74"/>
      <c r="E289" s="74"/>
      <c r="F289" s="74"/>
      <c r="G289" s="74"/>
      <c r="H289" s="74"/>
    </row>
    <row r="290" spans="2:8">
      <c r="B290" s="74"/>
      <c r="C290" s="74"/>
      <c r="D290" s="74"/>
      <c r="E290" s="74"/>
      <c r="F290" s="74"/>
      <c r="G290" s="74"/>
      <c r="H290" s="74"/>
    </row>
    <row r="291" spans="2:8">
      <c r="B291" s="74"/>
      <c r="C291" s="74"/>
      <c r="D291" s="74"/>
      <c r="E291" s="74"/>
      <c r="F291" s="74"/>
      <c r="G291" s="74"/>
      <c r="H291" s="74"/>
    </row>
    <row r="292" spans="2:8">
      <c r="B292" s="74"/>
      <c r="C292" s="74"/>
      <c r="D292" s="74"/>
      <c r="E292" s="74"/>
      <c r="F292" s="74"/>
      <c r="G292" s="74"/>
      <c r="H292" s="74"/>
    </row>
    <row r="293" spans="2:8">
      <c r="B293" s="74"/>
      <c r="C293" s="74"/>
      <c r="D293" s="74"/>
      <c r="E293" s="74"/>
      <c r="F293" s="74"/>
      <c r="G293" s="74"/>
      <c r="H293" s="74"/>
    </row>
    <row r="294" spans="2:8">
      <c r="B294" s="74"/>
      <c r="C294" s="74"/>
      <c r="D294" s="74"/>
      <c r="E294" s="74"/>
      <c r="F294" s="74"/>
      <c r="G294" s="74"/>
      <c r="H294" s="74"/>
    </row>
    <row r="295" spans="2:8">
      <c r="B295" s="74"/>
      <c r="C295" s="74"/>
      <c r="D295" s="74"/>
      <c r="E295" s="74"/>
      <c r="F295" s="74"/>
      <c r="G295" s="74"/>
      <c r="H295" s="74"/>
    </row>
    <row r="296" spans="2:8">
      <c r="B296" s="74"/>
      <c r="C296" s="74"/>
      <c r="D296" s="74"/>
      <c r="E296" s="74"/>
      <c r="F296" s="74"/>
      <c r="G296" s="74"/>
      <c r="H296" s="74"/>
    </row>
    <row r="297" spans="2:8">
      <c r="B297" s="74"/>
      <c r="C297" s="74"/>
      <c r="D297" s="74"/>
      <c r="E297" s="74"/>
      <c r="F297" s="74"/>
      <c r="G297" s="74"/>
      <c r="H297" s="74"/>
    </row>
    <row r="298" spans="2:8">
      <c r="B298" s="74"/>
      <c r="C298" s="74"/>
      <c r="D298" s="74"/>
      <c r="E298" s="74"/>
      <c r="F298" s="74"/>
      <c r="G298" s="74"/>
      <c r="H298" s="74"/>
    </row>
    <row r="299" spans="2:8">
      <c r="B299" s="74"/>
      <c r="C299" s="74"/>
      <c r="D299" s="74"/>
      <c r="E299" s="74"/>
      <c r="F299" s="74"/>
      <c r="G299" s="74"/>
      <c r="H299" s="74"/>
    </row>
    <row r="300" spans="2:8">
      <c r="B300" s="74"/>
      <c r="C300" s="74"/>
      <c r="D300" s="74"/>
      <c r="E300" s="74"/>
      <c r="F300" s="74"/>
      <c r="G300" s="74"/>
      <c r="H300" s="74"/>
    </row>
    <row r="301" spans="2:8">
      <c r="B301" s="74"/>
      <c r="C301" s="74"/>
      <c r="D301" s="74"/>
      <c r="E301" s="74"/>
      <c r="F301" s="74"/>
      <c r="G301" s="74"/>
      <c r="H301" s="74"/>
    </row>
    <row r="302" spans="2:8">
      <c r="B302" s="74"/>
      <c r="C302" s="74"/>
      <c r="D302" s="74"/>
      <c r="E302" s="74"/>
      <c r="F302" s="74"/>
      <c r="G302" s="74"/>
      <c r="H302" s="74"/>
    </row>
    <row r="303" spans="2:8">
      <c r="B303" s="74"/>
      <c r="C303" s="74"/>
      <c r="D303" s="74"/>
      <c r="E303" s="74"/>
      <c r="F303" s="74"/>
      <c r="G303" s="74"/>
      <c r="H303" s="74"/>
    </row>
    <row r="304" spans="2:8">
      <c r="B304" s="74"/>
      <c r="C304" s="74"/>
      <c r="D304" s="74"/>
      <c r="E304" s="74"/>
      <c r="F304" s="74"/>
      <c r="G304" s="74"/>
      <c r="H304" s="74"/>
    </row>
    <row r="305" spans="2:8">
      <c r="B305" s="74"/>
      <c r="C305" s="74"/>
      <c r="D305" s="74"/>
      <c r="E305" s="74"/>
      <c r="F305" s="74"/>
      <c r="G305" s="74"/>
      <c r="H305" s="74"/>
    </row>
    <row r="306" spans="2:8">
      <c r="B306" s="74"/>
      <c r="C306" s="74"/>
      <c r="D306" s="74"/>
      <c r="E306" s="74"/>
      <c r="F306" s="74"/>
      <c r="G306" s="74"/>
      <c r="H306" s="74"/>
    </row>
    <row r="307" spans="2:8">
      <c r="B307" s="74"/>
      <c r="C307" s="74"/>
      <c r="D307" s="74"/>
      <c r="E307" s="74"/>
      <c r="F307" s="74"/>
      <c r="G307" s="74"/>
      <c r="H307" s="74"/>
    </row>
    <row r="308" spans="2:8">
      <c r="B308" s="74"/>
      <c r="C308" s="74"/>
      <c r="D308" s="74"/>
      <c r="E308" s="74"/>
      <c r="F308" s="74"/>
      <c r="G308" s="74"/>
      <c r="H308" s="74"/>
    </row>
    <row r="309" spans="2:8">
      <c r="B309" s="74"/>
      <c r="C309" s="74"/>
      <c r="D309" s="74"/>
      <c r="E309" s="74"/>
      <c r="F309" s="74"/>
      <c r="G309" s="74"/>
      <c r="H309" s="74"/>
    </row>
    <row r="310" spans="2:8">
      <c r="B310" s="74"/>
      <c r="C310" s="74"/>
      <c r="D310" s="74"/>
      <c r="E310" s="74"/>
      <c r="F310" s="74"/>
      <c r="G310" s="74"/>
      <c r="H310" s="74"/>
    </row>
    <row r="311" spans="2:8">
      <c r="B311" s="74"/>
      <c r="C311" s="74"/>
      <c r="D311" s="74"/>
      <c r="E311" s="74"/>
      <c r="F311" s="74"/>
      <c r="G311" s="74"/>
      <c r="H311" s="74"/>
    </row>
    <row r="312" spans="2:8">
      <c r="B312" s="74"/>
      <c r="C312" s="74"/>
      <c r="D312" s="74"/>
      <c r="E312" s="74"/>
      <c r="F312" s="74"/>
      <c r="G312" s="74"/>
      <c r="H312" s="74"/>
    </row>
    <row r="313" spans="2:8">
      <c r="B313" s="74"/>
      <c r="C313" s="74"/>
      <c r="D313" s="74"/>
      <c r="E313" s="74"/>
      <c r="F313" s="74"/>
      <c r="G313" s="74"/>
      <c r="H313" s="74"/>
    </row>
    <row r="314" spans="2:8">
      <c r="B314" s="74"/>
      <c r="C314" s="74"/>
      <c r="D314" s="74"/>
      <c r="E314" s="74"/>
      <c r="F314" s="74"/>
      <c r="G314" s="74"/>
      <c r="H314" s="74"/>
    </row>
    <row r="315" spans="2:8">
      <c r="B315" s="74"/>
      <c r="C315" s="74"/>
      <c r="D315" s="74"/>
      <c r="E315" s="74"/>
      <c r="F315" s="74"/>
      <c r="G315" s="74"/>
      <c r="H315" s="74"/>
    </row>
    <row r="316" spans="2:8">
      <c r="B316" s="74"/>
      <c r="C316" s="74"/>
      <c r="D316" s="74"/>
      <c r="E316" s="74"/>
      <c r="F316" s="74"/>
      <c r="G316" s="74"/>
      <c r="H316" s="74"/>
    </row>
    <row r="317" spans="2:8">
      <c r="B317" s="74"/>
      <c r="C317" s="74"/>
      <c r="D317" s="74"/>
      <c r="E317" s="74"/>
      <c r="F317" s="74"/>
      <c r="G317" s="74"/>
      <c r="H317" s="74"/>
    </row>
    <row r="318" spans="2:8">
      <c r="B318" s="74"/>
      <c r="C318" s="74"/>
      <c r="D318" s="74"/>
      <c r="E318" s="74"/>
      <c r="F318" s="74"/>
      <c r="G318" s="74"/>
      <c r="H318" s="74"/>
    </row>
    <row r="319" spans="2:8">
      <c r="B319" s="74"/>
      <c r="C319" s="74"/>
      <c r="D319" s="74"/>
      <c r="E319" s="74"/>
      <c r="F319" s="74"/>
      <c r="G319" s="74"/>
      <c r="H319" s="74"/>
    </row>
    <row r="320" spans="2:8">
      <c r="B320" s="74"/>
      <c r="C320" s="74"/>
      <c r="D320" s="74"/>
      <c r="E320" s="74"/>
      <c r="F320" s="74"/>
      <c r="G320" s="74"/>
      <c r="H320" s="74"/>
    </row>
    <row r="321" spans="2:8">
      <c r="B321" s="74"/>
      <c r="C321" s="74"/>
      <c r="D321" s="74"/>
      <c r="E321" s="74"/>
      <c r="F321" s="74"/>
      <c r="G321" s="74"/>
      <c r="H321" s="74"/>
    </row>
    <row r="322" spans="2:8">
      <c r="B322" s="74"/>
      <c r="C322" s="74"/>
      <c r="D322" s="74"/>
      <c r="E322" s="74"/>
      <c r="F322" s="74"/>
      <c r="G322" s="74"/>
      <c r="H322" s="74"/>
    </row>
    <row r="323" spans="2:8">
      <c r="B323" s="74"/>
      <c r="C323" s="74"/>
      <c r="D323" s="74"/>
      <c r="E323" s="74"/>
      <c r="F323" s="74"/>
      <c r="G323" s="74"/>
      <c r="H323" s="74"/>
    </row>
    <row r="324" spans="2:8">
      <c r="B324" s="74"/>
      <c r="C324" s="74"/>
      <c r="D324" s="74"/>
      <c r="E324" s="74"/>
      <c r="F324" s="74"/>
      <c r="G324" s="74"/>
      <c r="H324" s="74"/>
    </row>
    <row r="325" spans="2:8">
      <c r="B325" s="74"/>
      <c r="C325" s="74"/>
      <c r="D325" s="74"/>
      <c r="E325" s="74"/>
      <c r="F325" s="74"/>
      <c r="G325" s="74"/>
      <c r="H325" s="74"/>
    </row>
    <row r="326" spans="2:8">
      <c r="B326" s="74"/>
      <c r="C326" s="74"/>
      <c r="D326" s="74"/>
      <c r="E326" s="74"/>
      <c r="F326" s="74"/>
      <c r="G326" s="74"/>
      <c r="H326" s="74"/>
    </row>
    <row r="327" spans="2:8">
      <c r="B327" s="74"/>
      <c r="C327" s="74"/>
      <c r="D327" s="74"/>
      <c r="E327" s="74"/>
      <c r="F327" s="74"/>
      <c r="G327" s="74"/>
      <c r="H327" s="74"/>
    </row>
    <row r="328" spans="2:8">
      <c r="B328" s="74"/>
      <c r="C328" s="74"/>
      <c r="D328" s="74"/>
      <c r="E328" s="74"/>
      <c r="F328" s="74"/>
      <c r="G328" s="74"/>
      <c r="H328" s="74"/>
    </row>
    <row r="329" spans="2:8">
      <c r="B329" s="74"/>
      <c r="C329" s="74"/>
      <c r="D329" s="74"/>
      <c r="E329" s="74"/>
      <c r="F329" s="74"/>
      <c r="G329" s="74"/>
      <c r="H329" s="74"/>
    </row>
    <row r="330" spans="2:8">
      <c r="B330" s="74"/>
      <c r="C330" s="74"/>
      <c r="D330" s="74"/>
      <c r="E330" s="74"/>
      <c r="F330" s="74"/>
      <c r="G330" s="74"/>
      <c r="H330" s="74"/>
    </row>
    <row r="331" spans="2:8">
      <c r="B331" s="74"/>
      <c r="C331" s="74"/>
      <c r="D331" s="74"/>
      <c r="E331" s="74"/>
      <c r="F331" s="74"/>
      <c r="G331" s="74"/>
      <c r="H331" s="74"/>
    </row>
    <row r="332" spans="2:8">
      <c r="B332" s="74"/>
      <c r="C332" s="74"/>
      <c r="D332" s="74"/>
      <c r="E332" s="74"/>
      <c r="F332" s="74"/>
      <c r="G332" s="74"/>
      <c r="H332" s="74"/>
    </row>
    <row r="333" spans="2:8">
      <c r="B333" s="74"/>
      <c r="C333" s="74"/>
      <c r="D333" s="74"/>
      <c r="E333" s="74"/>
      <c r="F333" s="74"/>
      <c r="G333" s="74"/>
      <c r="H333" s="74"/>
    </row>
    <row r="334" spans="2:8">
      <c r="B334" s="74"/>
      <c r="C334" s="74"/>
      <c r="D334" s="74"/>
      <c r="E334" s="74"/>
      <c r="F334" s="74"/>
      <c r="G334" s="74"/>
      <c r="H334" s="74"/>
    </row>
    <row r="335" spans="2:8">
      <c r="B335" s="74"/>
      <c r="C335" s="74"/>
      <c r="D335" s="74"/>
      <c r="E335" s="74"/>
      <c r="F335" s="74"/>
      <c r="G335" s="74"/>
      <c r="H335" s="74"/>
    </row>
    <row r="336" spans="2:8">
      <c r="B336" s="74"/>
      <c r="C336" s="74"/>
      <c r="D336" s="74"/>
      <c r="E336" s="74"/>
      <c r="F336" s="74"/>
      <c r="G336" s="74"/>
      <c r="H336" s="74"/>
    </row>
    <row r="337" spans="2:8">
      <c r="B337" s="74"/>
      <c r="C337" s="74"/>
      <c r="D337" s="74"/>
      <c r="E337" s="74"/>
      <c r="F337" s="74"/>
      <c r="G337" s="74"/>
      <c r="H337" s="74"/>
    </row>
    <row r="338" spans="2:8">
      <c r="B338" s="74"/>
      <c r="C338" s="74"/>
      <c r="D338" s="74"/>
      <c r="E338" s="74"/>
      <c r="F338" s="74"/>
      <c r="G338" s="74"/>
      <c r="H338" s="74"/>
    </row>
    <row r="339" spans="2:8">
      <c r="B339" s="74"/>
      <c r="C339" s="74"/>
      <c r="D339" s="74"/>
      <c r="E339" s="74"/>
      <c r="F339" s="74"/>
      <c r="G339" s="74"/>
      <c r="H339" s="74"/>
    </row>
    <row r="340" spans="2:8">
      <c r="B340" s="74"/>
      <c r="C340" s="74"/>
      <c r="D340" s="74"/>
      <c r="E340" s="74"/>
      <c r="F340" s="74"/>
      <c r="G340" s="74"/>
      <c r="H340" s="74"/>
    </row>
    <row r="341" spans="2:8">
      <c r="B341" s="74"/>
      <c r="C341" s="74"/>
      <c r="D341" s="74"/>
      <c r="E341" s="74"/>
      <c r="F341" s="74"/>
      <c r="G341" s="74"/>
      <c r="H341" s="74"/>
    </row>
    <row r="342" spans="2:8">
      <c r="B342" s="74"/>
      <c r="C342" s="74"/>
      <c r="D342" s="74"/>
      <c r="E342" s="74"/>
      <c r="F342" s="74"/>
      <c r="G342" s="74"/>
      <c r="H342" s="74"/>
    </row>
    <row r="343" spans="2:8">
      <c r="B343" s="74"/>
      <c r="C343" s="74"/>
      <c r="D343" s="74"/>
      <c r="E343" s="74"/>
      <c r="F343" s="74"/>
      <c r="G343" s="74"/>
      <c r="H343" s="74"/>
    </row>
    <row r="344" spans="2:8">
      <c r="B344" s="74"/>
      <c r="C344" s="74"/>
      <c r="D344" s="74"/>
      <c r="E344" s="74"/>
      <c r="F344" s="74"/>
      <c r="G344" s="74"/>
      <c r="H344" s="74"/>
    </row>
    <row r="345" spans="2:8">
      <c r="B345" s="74"/>
      <c r="C345" s="74"/>
      <c r="D345" s="74"/>
      <c r="E345" s="74"/>
      <c r="F345" s="74"/>
      <c r="G345" s="74"/>
      <c r="H345" s="74"/>
    </row>
    <row r="346" spans="2:8">
      <c r="B346" s="74"/>
      <c r="C346" s="74"/>
      <c r="D346" s="74"/>
      <c r="E346" s="74"/>
      <c r="F346" s="74"/>
      <c r="G346" s="74"/>
      <c r="H346" s="74"/>
    </row>
    <row r="347" spans="2:8">
      <c r="B347" s="74"/>
      <c r="C347" s="74"/>
      <c r="D347" s="74"/>
      <c r="E347" s="74"/>
      <c r="F347" s="74"/>
      <c r="G347" s="74"/>
      <c r="H347" s="74"/>
    </row>
    <row r="348" spans="2:8">
      <c r="B348" s="74"/>
      <c r="C348" s="74"/>
      <c r="D348" s="74"/>
      <c r="E348" s="74"/>
      <c r="F348" s="74"/>
      <c r="G348" s="74"/>
      <c r="H348" s="74"/>
    </row>
    <row r="349" spans="2:8">
      <c r="B349" s="74"/>
      <c r="C349" s="74"/>
      <c r="D349" s="74"/>
      <c r="E349" s="74"/>
      <c r="F349" s="74"/>
      <c r="G349" s="74"/>
      <c r="H349" s="74"/>
    </row>
    <row r="350" spans="2:8">
      <c r="B350" s="74"/>
      <c r="C350" s="74"/>
      <c r="D350" s="74"/>
      <c r="E350" s="74"/>
      <c r="F350" s="74"/>
      <c r="G350" s="74"/>
      <c r="H350" s="74"/>
    </row>
    <row r="351" spans="2:8">
      <c r="B351" s="74"/>
      <c r="C351" s="74"/>
      <c r="D351" s="74"/>
      <c r="E351" s="74"/>
      <c r="F351" s="74"/>
      <c r="G351" s="74"/>
      <c r="H351" s="74"/>
    </row>
    <row r="352" spans="2:8">
      <c r="B352" s="74"/>
      <c r="C352" s="74"/>
      <c r="D352" s="74"/>
      <c r="E352" s="74"/>
      <c r="F352" s="74"/>
      <c r="G352" s="74"/>
      <c r="H352" s="74"/>
    </row>
    <row r="353" spans="2:8">
      <c r="B353" s="74"/>
      <c r="C353" s="74"/>
      <c r="D353" s="74"/>
      <c r="E353" s="74"/>
      <c r="F353" s="74"/>
      <c r="G353" s="74"/>
      <c r="H353" s="74"/>
    </row>
    <row r="354" spans="2:8">
      <c r="B354" s="74"/>
      <c r="C354" s="74"/>
      <c r="D354" s="74"/>
      <c r="E354" s="74"/>
      <c r="F354" s="74"/>
      <c r="G354" s="74"/>
      <c r="H354" s="74"/>
    </row>
    <row r="355" spans="2:8">
      <c r="B355" s="74"/>
      <c r="C355" s="74"/>
      <c r="D355" s="74"/>
      <c r="E355" s="74"/>
      <c r="F355" s="74"/>
      <c r="G355" s="74"/>
      <c r="H355" s="74"/>
    </row>
    <row r="356" spans="2:8">
      <c r="B356" s="74"/>
      <c r="C356" s="74"/>
      <c r="D356" s="74"/>
      <c r="E356" s="74"/>
      <c r="F356" s="74"/>
      <c r="G356" s="74"/>
      <c r="H356" s="74"/>
    </row>
    <row r="357" spans="2:8">
      <c r="B357" s="74"/>
      <c r="C357" s="74"/>
      <c r="D357" s="74"/>
      <c r="E357" s="74"/>
      <c r="F357" s="74"/>
      <c r="G357" s="74"/>
      <c r="H357" s="74"/>
    </row>
    <row r="358" spans="2:8">
      <c r="B358" s="74"/>
      <c r="C358" s="74"/>
      <c r="D358" s="74"/>
      <c r="E358" s="74"/>
      <c r="F358" s="74"/>
      <c r="G358" s="74"/>
      <c r="H358" s="74"/>
    </row>
    <row r="359" spans="2:8">
      <c r="B359" s="74"/>
      <c r="C359" s="74"/>
      <c r="D359" s="74"/>
      <c r="E359" s="74"/>
      <c r="F359" s="74"/>
      <c r="G359" s="74"/>
      <c r="H359" s="74"/>
    </row>
    <row r="360" spans="2:8">
      <c r="B360" s="74"/>
      <c r="C360" s="74"/>
      <c r="D360" s="74"/>
      <c r="E360" s="74"/>
      <c r="F360" s="74"/>
      <c r="G360" s="74"/>
      <c r="H360" s="74"/>
    </row>
    <row r="361" spans="2:8">
      <c r="B361" s="74"/>
      <c r="C361" s="74"/>
      <c r="D361" s="74"/>
      <c r="E361" s="74"/>
      <c r="F361" s="74"/>
      <c r="G361" s="74"/>
      <c r="H361" s="74"/>
    </row>
    <row r="362" spans="2:8">
      <c r="B362" s="74"/>
      <c r="C362" s="74"/>
      <c r="D362" s="74"/>
      <c r="E362" s="74"/>
      <c r="F362" s="74"/>
      <c r="G362" s="74"/>
      <c r="H362" s="74"/>
    </row>
    <row r="363" spans="2:8">
      <c r="B363" s="74"/>
      <c r="C363" s="74"/>
      <c r="D363" s="74"/>
      <c r="E363" s="74"/>
      <c r="F363" s="74"/>
      <c r="G363" s="74"/>
      <c r="H363" s="74"/>
    </row>
    <row r="364" spans="2:8">
      <c r="B364" s="74"/>
      <c r="C364" s="74"/>
      <c r="D364" s="74"/>
      <c r="E364" s="74"/>
      <c r="F364" s="74"/>
      <c r="G364" s="74"/>
      <c r="H364" s="74"/>
    </row>
    <row r="365" spans="2:8">
      <c r="B365" s="74"/>
      <c r="C365" s="74"/>
      <c r="D365" s="74"/>
      <c r="E365" s="74"/>
      <c r="F365" s="74"/>
      <c r="G365" s="74"/>
      <c r="H365" s="74"/>
    </row>
    <row r="366" spans="2:8">
      <c r="B366" s="74"/>
      <c r="C366" s="74"/>
      <c r="D366" s="74"/>
      <c r="E366" s="74"/>
      <c r="F366" s="74"/>
      <c r="G366" s="74"/>
      <c r="H366" s="74"/>
    </row>
    <row r="367" spans="2:8">
      <c r="B367" s="74"/>
      <c r="C367" s="74"/>
      <c r="D367" s="74"/>
      <c r="E367" s="74"/>
      <c r="F367" s="74"/>
      <c r="G367" s="74"/>
      <c r="H367" s="74"/>
    </row>
    <row r="368" spans="2:8">
      <c r="B368" s="74"/>
      <c r="C368" s="74"/>
      <c r="D368" s="74"/>
      <c r="E368" s="74"/>
      <c r="F368" s="74"/>
      <c r="G368" s="74"/>
      <c r="H368" s="74"/>
    </row>
    <row r="369" spans="2:8">
      <c r="B369" s="74"/>
      <c r="C369" s="74"/>
      <c r="D369" s="74"/>
      <c r="E369" s="74"/>
      <c r="F369" s="74"/>
      <c r="G369" s="74"/>
      <c r="H369" s="74"/>
    </row>
    <row r="370" spans="2:8">
      <c r="B370" s="74"/>
      <c r="C370" s="74"/>
      <c r="D370" s="74"/>
      <c r="E370" s="74"/>
      <c r="F370" s="74"/>
      <c r="G370" s="74"/>
      <c r="H370" s="74"/>
    </row>
    <row r="371" spans="2:8">
      <c r="B371" s="74"/>
      <c r="C371" s="74"/>
      <c r="D371" s="74"/>
      <c r="E371" s="74"/>
      <c r="F371" s="74"/>
      <c r="G371" s="74"/>
      <c r="H371" s="74"/>
    </row>
    <row r="372" spans="2:8">
      <c r="B372" s="74"/>
      <c r="C372" s="74"/>
      <c r="D372" s="74"/>
      <c r="E372" s="74"/>
      <c r="F372" s="74"/>
      <c r="G372" s="74"/>
      <c r="H372" s="74"/>
    </row>
    <row r="373" spans="2:8">
      <c r="B373" s="74"/>
      <c r="C373" s="74"/>
      <c r="D373" s="74"/>
      <c r="E373" s="74"/>
      <c r="F373" s="74"/>
      <c r="G373" s="74"/>
      <c r="H373" s="74"/>
    </row>
    <row r="374" spans="2:8">
      <c r="B374" s="74"/>
      <c r="C374" s="74"/>
      <c r="D374" s="74"/>
      <c r="E374" s="74"/>
      <c r="F374" s="74"/>
      <c r="G374" s="74"/>
      <c r="H374" s="74"/>
    </row>
    <row r="375" spans="2:8">
      <c r="B375" s="74"/>
      <c r="C375" s="74"/>
      <c r="D375" s="74"/>
      <c r="E375" s="74"/>
      <c r="F375" s="74"/>
      <c r="G375" s="74"/>
      <c r="H375" s="74"/>
    </row>
    <row r="376" spans="2:8">
      <c r="B376" s="74"/>
      <c r="C376" s="74"/>
      <c r="D376" s="74"/>
      <c r="E376" s="74"/>
      <c r="F376" s="74"/>
      <c r="G376" s="74"/>
      <c r="H376" s="74"/>
    </row>
    <row r="377" spans="2:8">
      <c r="B377" s="74"/>
      <c r="C377" s="74"/>
      <c r="D377" s="74"/>
      <c r="E377" s="74"/>
      <c r="F377" s="74"/>
      <c r="G377" s="74"/>
      <c r="H377" s="74"/>
    </row>
    <row r="378" spans="2:8">
      <c r="B378" s="74"/>
      <c r="C378" s="74"/>
      <c r="D378" s="74"/>
      <c r="E378" s="74"/>
      <c r="F378" s="74"/>
      <c r="G378" s="74"/>
      <c r="H378" s="74"/>
    </row>
    <row r="379" spans="2:8">
      <c r="B379" s="74"/>
      <c r="C379" s="74"/>
      <c r="D379" s="74"/>
      <c r="E379" s="74"/>
      <c r="F379" s="74"/>
      <c r="G379" s="74"/>
      <c r="H379" s="74"/>
    </row>
    <row r="380" spans="2:8">
      <c r="B380" s="74"/>
      <c r="C380" s="74"/>
      <c r="D380" s="74"/>
      <c r="E380" s="74"/>
      <c r="F380" s="74"/>
      <c r="G380" s="74"/>
      <c r="H380" s="74"/>
    </row>
    <row r="381" spans="2:8">
      <c r="B381" s="74"/>
      <c r="C381" s="74"/>
      <c r="D381" s="74"/>
      <c r="E381" s="74"/>
      <c r="F381" s="74"/>
      <c r="G381" s="74"/>
      <c r="H381" s="74"/>
    </row>
    <row r="382" spans="2:8">
      <c r="B382" s="74"/>
      <c r="C382" s="74"/>
      <c r="D382" s="74"/>
      <c r="E382" s="74"/>
      <c r="F382" s="74"/>
      <c r="G382" s="74"/>
      <c r="H382" s="74"/>
    </row>
    <row r="383" spans="2:8">
      <c r="B383" s="74"/>
      <c r="C383" s="74"/>
      <c r="D383" s="74"/>
      <c r="E383" s="74"/>
      <c r="F383" s="74"/>
      <c r="G383" s="74"/>
      <c r="H383" s="74"/>
    </row>
    <row r="384" spans="2:8">
      <c r="B384" s="74"/>
      <c r="C384" s="74"/>
      <c r="D384" s="74"/>
      <c r="E384" s="74"/>
      <c r="F384" s="74"/>
      <c r="G384" s="74"/>
      <c r="H384" s="74"/>
    </row>
    <row r="385" spans="2:8">
      <c r="B385" s="74"/>
      <c r="C385" s="74"/>
      <c r="D385" s="74"/>
      <c r="E385" s="74"/>
      <c r="F385" s="74"/>
      <c r="G385" s="74"/>
      <c r="H385" s="74"/>
    </row>
    <row r="386" spans="2:8">
      <c r="B386" s="74"/>
      <c r="C386" s="74"/>
      <c r="D386" s="74"/>
      <c r="E386" s="74"/>
      <c r="F386" s="74"/>
      <c r="G386" s="74"/>
      <c r="H386" s="74"/>
    </row>
    <row r="387" spans="2:8">
      <c r="B387" s="74"/>
      <c r="C387" s="74"/>
      <c r="D387" s="74"/>
      <c r="E387" s="74"/>
      <c r="F387" s="74"/>
      <c r="G387" s="74"/>
      <c r="H387" s="74"/>
    </row>
    <row r="388" spans="2:8">
      <c r="B388" s="74"/>
      <c r="C388" s="74"/>
      <c r="D388" s="74"/>
      <c r="E388" s="74"/>
      <c r="F388" s="74"/>
      <c r="G388" s="74"/>
      <c r="H388" s="74"/>
    </row>
    <row r="389" spans="2:8">
      <c r="B389" s="74"/>
      <c r="C389" s="74"/>
      <c r="D389" s="74"/>
      <c r="E389" s="74"/>
      <c r="F389" s="74"/>
      <c r="G389" s="74"/>
      <c r="H389" s="74"/>
    </row>
    <row r="390" spans="2:8">
      <c r="B390" s="74"/>
      <c r="C390" s="74"/>
      <c r="D390" s="74"/>
      <c r="E390" s="74"/>
      <c r="F390" s="74"/>
      <c r="G390" s="74"/>
      <c r="H390" s="74"/>
    </row>
    <row r="391" spans="2:8">
      <c r="B391" s="74"/>
      <c r="C391" s="74"/>
      <c r="D391" s="74"/>
      <c r="E391" s="74"/>
      <c r="F391" s="74"/>
      <c r="G391" s="74"/>
      <c r="H391" s="74"/>
    </row>
    <row r="392" spans="2:8">
      <c r="B392" s="74"/>
      <c r="C392" s="74"/>
      <c r="D392" s="74"/>
      <c r="E392" s="74"/>
      <c r="F392" s="74"/>
      <c r="G392" s="74"/>
      <c r="H392" s="74"/>
    </row>
    <row r="393" spans="2:8">
      <c r="B393" s="74"/>
      <c r="C393" s="74"/>
      <c r="D393" s="74"/>
      <c r="E393" s="74"/>
      <c r="F393" s="74"/>
      <c r="G393" s="74"/>
      <c r="H393" s="74"/>
    </row>
    <row r="394" spans="2:8">
      <c r="B394" s="74"/>
      <c r="C394" s="74"/>
      <c r="D394" s="74"/>
      <c r="E394" s="74"/>
      <c r="F394" s="74"/>
      <c r="G394" s="74"/>
      <c r="H394" s="74"/>
    </row>
    <row r="395" spans="2:8">
      <c r="B395" s="74"/>
      <c r="C395" s="74"/>
      <c r="D395" s="74"/>
      <c r="E395" s="74"/>
      <c r="F395" s="74"/>
      <c r="G395" s="74"/>
      <c r="H395" s="74"/>
    </row>
    <row r="396" spans="2:8">
      <c r="B396" s="74"/>
      <c r="C396" s="74"/>
      <c r="D396" s="74"/>
      <c r="E396" s="74"/>
      <c r="F396" s="74"/>
      <c r="G396" s="74"/>
      <c r="H396" s="74"/>
    </row>
    <row r="397" spans="2:8">
      <c r="B397" s="74"/>
      <c r="C397" s="74"/>
      <c r="D397" s="74"/>
      <c r="E397" s="74"/>
      <c r="F397" s="74"/>
      <c r="G397" s="74"/>
      <c r="H397" s="74"/>
    </row>
    <row r="398" spans="2:8">
      <c r="B398" s="74"/>
      <c r="C398" s="74"/>
      <c r="D398" s="74"/>
      <c r="E398" s="74"/>
      <c r="F398" s="74"/>
      <c r="G398" s="74"/>
      <c r="H398" s="74"/>
    </row>
    <row r="399" spans="2:8">
      <c r="B399" s="74"/>
      <c r="C399" s="74"/>
      <c r="D399" s="74"/>
      <c r="E399" s="74"/>
      <c r="F399" s="74"/>
      <c r="G399" s="74"/>
      <c r="H399" s="74"/>
    </row>
    <row r="400" spans="2:8">
      <c r="B400" s="74"/>
      <c r="C400" s="74"/>
      <c r="D400" s="74"/>
      <c r="E400" s="74"/>
      <c r="F400" s="74"/>
      <c r="G400" s="74"/>
      <c r="H400" s="74"/>
    </row>
    <row r="401" spans="2:8">
      <c r="B401" s="74"/>
      <c r="C401" s="74"/>
      <c r="D401" s="74"/>
      <c r="E401" s="74"/>
      <c r="F401" s="74"/>
      <c r="G401" s="74"/>
      <c r="H401" s="74"/>
    </row>
    <row r="402" spans="2:8">
      <c r="B402" s="74"/>
      <c r="C402" s="74"/>
      <c r="D402" s="74"/>
      <c r="E402" s="74"/>
      <c r="F402" s="74"/>
      <c r="G402" s="74"/>
      <c r="H402" s="74"/>
    </row>
    <row r="403" spans="2:8">
      <c r="B403" s="74"/>
      <c r="C403" s="74"/>
      <c r="D403" s="74"/>
      <c r="E403" s="74"/>
      <c r="F403" s="74"/>
      <c r="G403" s="74"/>
      <c r="H403" s="74"/>
    </row>
    <row r="404" spans="2:8">
      <c r="B404" s="74"/>
      <c r="C404" s="74"/>
      <c r="D404" s="74"/>
      <c r="E404" s="74"/>
      <c r="F404" s="74"/>
      <c r="G404" s="74"/>
      <c r="H404" s="74"/>
    </row>
    <row r="405" spans="2:8">
      <c r="B405" s="74"/>
      <c r="C405" s="74"/>
      <c r="D405" s="74"/>
      <c r="E405" s="74"/>
      <c r="F405" s="74"/>
      <c r="G405" s="74"/>
      <c r="H405" s="74"/>
    </row>
    <row r="406" spans="2:8">
      <c r="B406" s="74"/>
      <c r="C406" s="74"/>
      <c r="D406" s="74"/>
      <c r="E406" s="74"/>
      <c r="F406" s="74"/>
      <c r="G406" s="74"/>
      <c r="H406" s="74"/>
    </row>
    <row r="407" spans="2:8">
      <c r="B407" s="74"/>
      <c r="C407" s="74"/>
      <c r="D407" s="74"/>
      <c r="E407" s="74"/>
      <c r="F407" s="74"/>
      <c r="G407" s="74"/>
      <c r="H407" s="74"/>
    </row>
    <row r="408" spans="2:8">
      <c r="B408" s="74"/>
      <c r="C408" s="74"/>
      <c r="D408" s="74"/>
      <c r="E408" s="74"/>
      <c r="F408" s="74"/>
      <c r="G408" s="74"/>
      <c r="H408" s="74"/>
    </row>
    <row r="409" spans="2:8">
      <c r="B409" s="74"/>
      <c r="C409" s="74"/>
      <c r="D409" s="74"/>
      <c r="E409" s="74"/>
      <c r="F409" s="74"/>
      <c r="G409" s="74"/>
      <c r="H409" s="74"/>
    </row>
    <row r="410" spans="2:8">
      <c r="B410" s="74"/>
      <c r="C410" s="74"/>
      <c r="D410" s="74"/>
      <c r="E410" s="74"/>
      <c r="F410" s="74"/>
      <c r="G410" s="74"/>
      <c r="H410" s="74"/>
    </row>
    <row r="411" spans="2:8">
      <c r="B411" s="74"/>
      <c r="C411" s="74"/>
      <c r="D411" s="74"/>
      <c r="E411" s="74"/>
      <c r="F411" s="74"/>
      <c r="G411" s="74"/>
      <c r="H411" s="74"/>
    </row>
    <row r="412" spans="2:8">
      <c r="B412" s="74"/>
      <c r="C412" s="74"/>
      <c r="D412" s="74"/>
      <c r="E412" s="74"/>
      <c r="F412" s="74"/>
      <c r="G412" s="74"/>
      <c r="H412" s="74"/>
    </row>
    <row r="413" spans="2:8">
      <c r="B413" s="74"/>
      <c r="C413" s="74"/>
      <c r="D413" s="74"/>
      <c r="E413" s="74"/>
      <c r="F413" s="74"/>
      <c r="G413" s="74"/>
      <c r="H413" s="74"/>
    </row>
    <row r="414" spans="2:8">
      <c r="B414" s="74"/>
      <c r="C414" s="74"/>
      <c r="D414" s="74"/>
      <c r="E414" s="74"/>
      <c r="F414" s="74"/>
      <c r="G414" s="74"/>
      <c r="H414" s="74"/>
    </row>
    <row r="415" spans="2:8">
      <c r="B415" s="74"/>
      <c r="C415" s="74"/>
      <c r="D415" s="74"/>
      <c r="E415" s="74"/>
      <c r="F415" s="74"/>
      <c r="G415" s="74"/>
      <c r="H415" s="74"/>
    </row>
    <row r="416" spans="2:8">
      <c r="B416" s="74"/>
      <c r="C416" s="74"/>
      <c r="D416" s="74"/>
      <c r="E416" s="74"/>
      <c r="F416" s="74"/>
      <c r="G416" s="74"/>
      <c r="H416" s="74"/>
    </row>
    <row r="417" spans="2:8">
      <c r="B417" s="74"/>
      <c r="C417" s="74"/>
      <c r="D417" s="74"/>
      <c r="E417" s="74"/>
      <c r="F417" s="74"/>
      <c r="G417" s="74"/>
      <c r="H417" s="74"/>
    </row>
    <row r="418" spans="2:8">
      <c r="B418" s="74"/>
      <c r="C418" s="74"/>
      <c r="D418" s="74"/>
      <c r="E418" s="74"/>
      <c r="F418" s="74"/>
      <c r="G418" s="74"/>
      <c r="H418" s="74"/>
    </row>
    <row r="419" spans="2:8">
      <c r="B419" s="74"/>
      <c r="C419" s="74"/>
      <c r="D419" s="74"/>
      <c r="E419" s="74"/>
      <c r="F419" s="74"/>
      <c r="G419" s="74"/>
      <c r="H419" s="74"/>
    </row>
    <row r="420" spans="2:8">
      <c r="B420" s="74"/>
      <c r="C420" s="74"/>
      <c r="D420" s="74"/>
      <c r="E420" s="74"/>
      <c r="F420" s="74"/>
      <c r="G420" s="74"/>
      <c r="H420" s="74"/>
    </row>
    <row r="421" spans="2:8">
      <c r="B421" s="74"/>
      <c r="C421" s="74"/>
      <c r="D421" s="74"/>
      <c r="E421" s="74"/>
      <c r="F421" s="74"/>
      <c r="G421" s="74"/>
      <c r="H421" s="74"/>
    </row>
    <row r="422" spans="2:8">
      <c r="B422" s="74"/>
      <c r="C422" s="74"/>
      <c r="D422" s="74"/>
      <c r="E422" s="74"/>
      <c r="F422" s="74"/>
      <c r="G422" s="74"/>
      <c r="H422" s="74"/>
    </row>
    <row r="423" spans="2:8">
      <c r="B423" s="74"/>
      <c r="C423" s="74"/>
      <c r="D423" s="74"/>
      <c r="E423" s="74"/>
      <c r="F423" s="74"/>
      <c r="G423" s="74"/>
      <c r="H423" s="74"/>
    </row>
    <row r="424" spans="2:8">
      <c r="B424" s="74"/>
      <c r="C424" s="74"/>
      <c r="D424" s="74"/>
      <c r="E424" s="74"/>
      <c r="F424" s="74"/>
      <c r="G424" s="74"/>
      <c r="H424" s="74"/>
    </row>
    <row r="425" spans="2:8">
      <c r="B425" s="74"/>
      <c r="C425" s="74"/>
      <c r="D425" s="74"/>
      <c r="E425" s="74"/>
      <c r="F425" s="74"/>
      <c r="G425" s="74"/>
      <c r="H425" s="74"/>
    </row>
    <row r="426" spans="2:8">
      <c r="B426" s="74"/>
      <c r="C426" s="74"/>
      <c r="D426" s="74"/>
      <c r="E426" s="74"/>
      <c r="F426" s="74"/>
      <c r="G426" s="74"/>
      <c r="H426" s="74"/>
    </row>
    <row r="427" spans="2:8">
      <c r="B427" s="74"/>
      <c r="C427" s="74"/>
      <c r="D427" s="74"/>
      <c r="E427" s="74"/>
      <c r="F427" s="74"/>
      <c r="G427" s="74"/>
      <c r="H427" s="74"/>
    </row>
    <row r="428" spans="2:8">
      <c r="B428" s="74"/>
      <c r="C428" s="74"/>
      <c r="D428" s="74"/>
      <c r="E428" s="74"/>
      <c r="F428" s="74"/>
      <c r="G428" s="74"/>
      <c r="H428" s="74"/>
    </row>
    <row r="429" spans="2:8">
      <c r="B429" s="74"/>
      <c r="C429" s="74"/>
      <c r="D429" s="74"/>
      <c r="E429" s="74"/>
      <c r="F429" s="74"/>
      <c r="G429" s="74"/>
      <c r="H429" s="74"/>
    </row>
    <row r="430" spans="2:8">
      <c r="B430" s="74"/>
      <c r="C430" s="74"/>
      <c r="D430" s="74"/>
      <c r="E430" s="74"/>
      <c r="F430" s="74"/>
      <c r="G430" s="74"/>
      <c r="H430" s="74"/>
    </row>
    <row r="431" spans="2:8">
      <c r="B431" s="74"/>
      <c r="C431" s="74"/>
      <c r="D431" s="74"/>
      <c r="E431" s="74"/>
      <c r="F431" s="74"/>
      <c r="G431" s="74"/>
      <c r="H431" s="74"/>
    </row>
    <row r="432" spans="2:8">
      <c r="B432" s="74"/>
      <c r="C432" s="74"/>
      <c r="D432" s="74"/>
      <c r="E432" s="74"/>
      <c r="F432" s="74"/>
      <c r="G432" s="74"/>
      <c r="H432" s="74"/>
    </row>
    <row r="433" spans="2:8">
      <c r="B433" s="74"/>
      <c r="C433" s="74"/>
      <c r="D433" s="74"/>
      <c r="E433" s="74"/>
      <c r="F433" s="74"/>
      <c r="G433" s="74"/>
      <c r="H433" s="74"/>
    </row>
    <row r="434" spans="2:8">
      <c r="B434" s="74"/>
      <c r="C434" s="74"/>
      <c r="D434" s="74"/>
      <c r="E434" s="74"/>
      <c r="F434" s="74"/>
      <c r="G434" s="74"/>
      <c r="H434" s="74"/>
    </row>
    <row r="435" spans="2:8">
      <c r="B435" s="74"/>
      <c r="C435" s="74"/>
      <c r="D435" s="74"/>
      <c r="E435" s="74"/>
      <c r="F435" s="74"/>
      <c r="G435" s="74"/>
      <c r="H435" s="74"/>
    </row>
    <row r="436" spans="2:8">
      <c r="B436" s="74"/>
      <c r="C436" s="74"/>
      <c r="D436" s="74"/>
      <c r="E436" s="74"/>
      <c r="F436" s="74"/>
      <c r="G436" s="74"/>
      <c r="H436" s="74"/>
    </row>
    <row r="437" spans="2:8">
      <c r="B437" s="74"/>
      <c r="C437" s="74"/>
      <c r="D437" s="74"/>
      <c r="E437" s="74"/>
      <c r="F437" s="74"/>
      <c r="G437" s="74"/>
      <c r="H437" s="74"/>
    </row>
    <row r="438" spans="2:8">
      <c r="B438" s="74"/>
      <c r="C438" s="74"/>
      <c r="D438" s="74"/>
      <c r="E438" s="74"/>
      <c r="F438" s="74"/>
      <c r="G438" s="74"/>
      <c r="H438" s="74"/>
    </row>
    <row r="439" spans="2:8">
      <c r="B439" s="74"/>
      <c r="C439" s="74"/>
      <c r="D439" s="74"/>
      <c r="E439" s="74"/>
      <c r="F439" s="74"/>
      <c r="G439" s="74"/>
      <c r="H439" s="74"/>
    </row>
    <row r="440" spans="2:8">
      <c r="B440" s="74"/>
      <c r="C440" s="74"/>
      <c r="D440" s="74"/>
      <c r="E440" s="74"/>
      <c r="F440" s="74"/>
      <c r="G440" s="74"/>
      <c r="H440" s="74"/>
    </row>
    <row r="441" spans="2:8">
      <c r="B441" s="74"/>
      <c r="C441" s="74"/>
      <c r="D441" s="74"/>
      <c r="E441" s="74"/>
      <c r="F441" s="74"/>
      <c r="G441" s="74"/>
      <c r="H441" s="74"/>
    </row>
    <row r="442" spans="2:8">
      <c r="B442" s="74"/>
      <c r="C442" s="74"/>
      <c r="D442" s="74"/>
      <c r="E442" s="74"/>
      <c r="F442" s="74"/>
      <c r="G442" s="74"/>
      <c r="H442" s="74"/>
    </row>
    <row r="443" spans="2:8">
      <c r="B443" s="74"/>
      <c r="C443" s="74"/>
      <c r="D443" s="74"/>
      <c r="E443" s="74"/>
      <c r="F443" s="74"/>
      <c r="G443" s="74"/>
      <c r="H443" s="74"/>
    </row>
    <row r="444" spans="2:8">
      <c r="B444" s="74"/>
      <c r="C444" s="74"/>
      <c r="D444" s="74"/>
      <c r="E444" s="74"/>
      <c r="F444" s="74"/>
      <c r="G444" s="74"/>
      <c r="H444" s="74"/>
    </row>
    <row r="445" spans="2:8">
      <c r="B445" s="74"/>
      <c r="C445" s="74"/>
      <c r="D445" s="74"/>
      <c r="E445" s="74"/>
      <c r="F445" s="74"/>
      <c r="G445" s="74"/>
      <c r="H445" s="74"/>
    </row>
    <row r="446" spans="2:8">
      <c r="B446" s="74"/>
      <c r="C446" s="74"/>
      <c r="D446" s="74"/>
      <c r="E446" s="74"/>
      <c r="F446" s="74"/>
      <c r="G446" s="74"/>
      <c r="H446" s="74"/>
    </row>
    <row r="447" spans="2:8">
      <c r="B447" s="74"/>
      <c r="C447" s="74"/>
      <c r="D447" s="74"/>
      <c r="E447" s="74"/>
      <c r="F447" s="74"/>
      <c r="G447" s="74"/>
      <c r="H447" s="74"/>
    </row>
    <row r="448" spans="2:8">
      <c r="B448" s="74"/>
      <c r="C448" s="74"/>
      <c r="D448" s="74"/>
      <c r="E448" s="74"/>
      <c r="F448" s="74"/>
      <c r="G448" s="74"/>
      <c r="H448" s="74"/>
    </row>
    <row r="449" spans="2:8">
      <c r="B449" s="74"/>
      <c r="C449" s="74"/>
      <c r="D449" s="74"/>
      <c r="E449" s="74"/>
      <c r="F449" s="74"/>
      <c r="G449" s="74"/>
      <c r="H449" s="74"/>
    </row>
    <row r="450" spans="2:8">
      <c r="B450" s="74"/>
      <c r="C450" s="74"/>
      <c r="D450" s="74"/>
      <c r="E450" s="74"/>
      <c r="F450" s="74"/>
      <c r="G450" s="74"/>
      <c r="H450" s="74"/>
    </row>
    <row r="451" spans="2:8">
      <c r="B451" s="74"/>
      <c r="C451" s="74"/>
      <c r="D451" s="74"/>
      <c r="E451" s="74"/>
      <c r="F451" s="74"/>
      <c r="G451" s="74"/>
      <c r="H451" s="74"/>
    </row>
    <row r="452" spans="2:8">
      <c r="B452" s="74"/>
      <c r="C452" s="74"/>
      <c r="D452" s="74"/>
      <c r="E452" s="74"/>
      <c r="F452" s="74"/>
      <c r="G452" s="74"/>
      <c r="H452" s="74"/>
    </row>
    <row r="453" spans="2:8">
      <c r="B453" s="74"/>
      <c r="C453" s="74"/>
      <c r="D453" s="74"/>
      <c r="E453" s="74"/>
      <c r="F453" s="74"/>
      <c r="G453" s="74"/>
      <c r="H453" s="74"/>
    </row>
    <row r="454" spans="2:8">
      <c r="B454" s="74"/>
      <c r="C454" s="74"/>
      <c r="D454" s="74"/>
      <c r="E454" s="74"/>
      <c r="F454" s="74"/>
      <c r="G454" s="74"/>
      <c r="H454" s="74"/>
    </row>
    <row r="455" spans="2:8">
      <c r="B455" s="74"/>
      <c r="C455" s="74"/>
      <c r="D455" s="74"/>
      <c r="E455" s="74"/>
      <c r="F455" s="74"/>
      <c r="G455" s="74"/>
      <c r="H455" s="74"/>
    </row>
    <row r="456" spans="2:8">
      <c r="B456" s="74"/>
      <c r="C456" s="74"/>
      <c r="D456" s="74"/>
      <c r="E456" s="74"/>
      <c r="F456" s="74"/>
      <c r="G456" s="74"/>
      <c r="H456" s="74"/>
    </row>
    <row r="457" spans="2:8">
      <c r="B457" s="74"/>
      <c r="C457" s="74"/>
      <c r="D457" s="74"/>
      <c r="E457" s="74"/>
      <c r="F457" s="74"/>
      <c r="G457" s="74"/>
      <c r="H457" s="74"/>
    </row>
    <row r="458" spans="2:8">
      <c r="B458" s="74"/>
      <c r="C458" s="74"/>
      <c r="D458" s="74"/>
      <c r="E458" s="74"/>
      <c r="F458" s="74"/>
      <c r="G458" s="74"/>
      <c r="H458" s="74"/>
    </row>
    <row r="459" spans="2:8">
      <c r="B459" s="74"/>
      <c r="C459" s="74"/>
      <c r="D459" s="74"/>
      <c r="E459" s="74"/>
      <c r="F459" s="74"/>
      <c r="G459" s="74"/>
      <c r="H459" s="74"/>
    </row>
    <row r="460" spans="2:8">
      <c r="B460" s="74"/>
      <c r="C460" s="74"/>
      <c r="D460" s="74"/>
      <c r="E460" s="74"/>
      <c r="F460" s="74"/>
      <c r="G460" s="74"/>
      <c r="H460" s="74"/>
    </row>
    <row r="461" spans="2:8">
      <c r="B461" s="74"/>
      <c r="C461" s="74"/>
      <c r="D461" s="74"/>
      <c r="E461" s="74"/>
      <c r="F461" s="74"/>
      <c r="G461" s="74"/>
      <c r="H461" s="74"/>
    </row>
    <row r="462" spans="2:8">
      <c r="B462" s="74"/>
      <c r="C462" s="74"/>
      <c r="D462" s="74"/>
      <c r="E462" s="74"/>
      <c r="F462" s="74"/>
      <c r="G462" s="74"/>
      <c r="H462" s="74"/>
    </row>
    <row r="463" spans="2:8">
      <c r="B463" s="74"/>
      <c r="C463" s="74"/>
      <c r="D463" s="74"/>
      <c r="E463" s="74"/>
      <c r="F463" s="74"/>
      <c r="G463" s="74"/>
      <c r="H463" s="74"/>
    </row>
    <row r="464" spans="2:8">
      <c r="B464" s="74"/>
      <c r="C464" s="74"/>
      <c r="D464" s="74"/>
      <c r="E464" s="74"/>
      <c r="F464" s="74"/>
      <c r="G464" s="74"/>
      <c r="H464" s="74"/>
    </row>
    <row r="465" spans="2:8">
      <c r="B465" s="74"/>
      <c r="C465" s="74"/>
      <c r="D465" s="74"/>
      <c r="E465" s="74"/>
      <c r="F465" s="74"/>
      <c r="G465" s="74"/>
      <c r="H465" s="74"/>
    </row>
    <row r="466" spans="2:8">
      <c r="B466" s="74"/>
      <c r="C466" s="74"/>
      <c r="D466" s="74"/>
      <c r="E466" s="74"/>
      <c r="F466" s="74"/>
      <c r="G466" s="74"/>
      <c r="H466" s="74"/>
    </row>
    <row r="467" spans="2:8">
      <c r="B467" s="74"/>
      <c r="C467" s="74"/>
      <c r="D467" s="74"/>
      <c r="E467" s="74"/>
      <c r="F467" s="74"/>
      <c r="G467" s="74"/>
      <c r="H467" s="74"/>
    </row>
    <row r="468" spans="2:8">
      <c r="B468" s="74"/>
      <c r="C468" s="74"/>
      <c r="D468" s="74"/>
      <c r="E468" s="74"/>
      <c r="F468" s="74"/>
      <c r="G468" s="74"/>
      <c r="H468" s="74"/>
    </row>
    <row r="469" spans="2:8">
      <c r="B469" s="74"/>
      <c r="C469" s="74"/>
      <c r="D469" s="74"/>
      <c r="E469" s="74"/>
      <c r="F469" s="74"/>
      <c r="G469" s="74"/>
      <c r="H469" s="74"/>
    </row>
    <row r="470" spans="2:8">
      <c r="B470" s="74"/>
      <c r="C470" s="74"/>
      <c r="D470" s="74"/>
      <c r="E470" s="74"/>
      <c r="F470" s="74"/>
      <c r="G470" s="74"/>
      <c r="H470" s="74"/>
    </row>
    <row r="471" spans="2:8">
      <c r="B471" s="74"/>
      <c r="C471" s="74"/>
      <c r="D471" s="74"/>
      <c r="E471" s="74"/>
      <c r="F471" s="74"/>
      <c r="G471" s="74"/>
      <c r="H471" s="74"/>
    </row>
    <row r="472" spans="2:8">
      <c r="B472" s="74"/>
      <c r="C472" s="74"/>
      <c r="D472" s="74"/>
      <c r="E472" s="74"/>
      <c r="F472" s="74"/>
      <c r="G472" s="74"/>
      <c r="H472" s="74"/>
    </row>
    <row r="473" spans="2:8">
      <c r="B473" s="74"/>
      <c r="C473" s="74"/>
      <c r="D473" s="74"/>
      <c r="E473" s="74"/>
      <c r="F473" s="74"/>
      <c r="G473" s="74"/>
      <c r="H473" s="74"/>
    </row>
    <row r="474" spans="2:8">
      <c r="B474" s="74"/>
      <c r="C474" s="74"/>
      <c r="D474" s="74"/>
      <c r="E474" s="74"/>
      <c r="F474" s="74"/>
      <c r="G474" s="74"/>
      <c r="H474" s="74"/>
    </row>
    <row r="475" spans="2:8">
      <c r="B475" s="74"/>
      <c r="C475" s="74"/>
      <c r="D475" s="74"/>
      <c r="E475" s="74"/>
      <c r="F475" s="74"/>
      <c r="G475" s="74"/>
      <c r="H475" s="74"/>
    </row>
    <row r="476" spans="2:8">
      <c r="B476" s="74"/>
      <c r="C476" s="74"/>
      <c r="D476" s="74"/>
      <c r="E476" s="74"/>
      <c r="F476" s="74"/>
      <c r="G476" s="74"/>
      <c r="H476" s="74"/>
    </row>
    <row r="477" spans="2:8">
      <c r="B477" s="74"/>
      <c r="C477" s="74"/>
      <c r="D477" s="74"/>
      <c r="E477" s="74"/>
      <c r="F477" s="74"/>
      <c r="G477" s="74"/>
      <c r="H477" s="74"/>
    </row>
    <row r="478" spans="2:8">
      <c r="B478" s="74"/>
      <c r="C478" s="74"/>
      <c r="D478" s="74"/>
      <c r="E478" s="74"/>
      <c r="F478" s="74"/>
      <c r="G478" s="74"/>
      <c r="H478" s="74"/>
    </row>
    <row r="479" spans="2:8">
      <c r="B479" s="74"/>
      <c r="C479" s="74"/>
      <c r="D479" s="74"/>
      <c r="E479" s="74"/>
      <c r="F479" s="74"/>
      <c r="G479" s="74"/>
      <c r="H479" s="74"/>
    </row>
    <row r="480" spans="2:8">
      <c r="B480" s="74"/>
      <c r="C480" s="74"/>
      <c r="D480" s="74"/>
      <c r="E480" s="74"/>
      <c r="F480" s="74"/>
      <c r="G480" s="74"/>
      <c r="H480" s="74"/>
    </row>
    <row r="481" spans="2:8">
      <c r="B481" s="74"/>
      <c r="C481" s="74"/>
      <c r="D481" s="74"/>
      <c r="E481" s="74"/>
      <c r="F481" s="74"/>
      <c r="G481" s="74"/>
      <c r="H481" s="74"/>
    </row>
    <row r="482" spans="2:8">
      <c r="B482" s="74"/>
      <c r="C482" s="74"/>
      <c r="D482" s="74"/>
      <c r="E482" s="74"/>
      <c r="F482" s="74"/>
      <c r="G482" s="74"/>
      <c r="H482" s="74"/>
    </row>
    <row r="483" spans="2:8">
      <c r="B483" s="74"/>
      <c r="C483" s="74"/>
      <c r="D483" s="74"/>
      <c r="E483" s="74"/>
      <c r="F483" s="74"/>
      <c r="G483" s="74"/>
      <c r="H483" s="74"/>
    </row>
    <row r="484" spans="2:8">
      <c r="B484" s="74"/>
      <c r="C484" s="74"/>
      <c r="D484" s="74"/>
      <c r="E484" s="74"/>
      <c r="F484" s="74"/>
      <c r="G484" s="74"/>
      <c r="H484" s="74"/>
    </row>
    <row r="485" spans="2:8">
      <c r="B485" s="74"/>
      <c r="C485" s="74"/>
      <c r="D485" s="74"/>
      <c r="E485" s="74"/>
      <c r="F485" s="74"/>
      <c r="G485" s="74"/>
      <c r="H485" s="74"/>
    </row>
    <row r="486" spans="2:8">
      <c r="B486" s="74"/>
      <c r="C486" s="74"/>
      <c r="D486" s="74"/>
      <c r="E486" s="74"/>
      <c r="F486" s="74"/>
      <c r="G486" s="74"/>
      <c r="H486" s="74"/>
    </row>
    <row r="487" spans="2:8">
      <c r="B487" s="74"/>
      <c r="C487" s="74"/>
      <c r="D487" s="74"/>
      <c r="E487" s="74"/>
      <c r="F487" s="74"/>
      <c r="G487" s="74"/>
      <c r="H487" s="74"/>
    </row>
    <row r="488" spans="2:8">
      <c r="B488" s="74"/>
      <c r="C488" s="74"/>
      <c r="D488" s="74"/>
      <c r="E488" s="74"/>
      <c r="F488" s="74"/>
      <c r="G488" s="74"/>
      <c r="H488" s="74"/>
    </row>
    <row r="489" spans="2:8">
      <c r="B489" s="74"/>
      <c r="C489" s="74"/>
      <c r="D489" s="74"/>
      <c r="E489" s="74"/>
      <c r="F489" s="74"/>
      <c r="G489" s="74"/>
      <c r="H489" s="74"/>
    </row>
    <row r="490" spans="2:8">
      <c r="B490" s="74"/>
      <c r="C490" s="74"/>
      <c r="D490" s="74"/>
      <c r="E490" s="74"/>
      <c r="F490" s="74"/>
      <c r="G490" s="74"/>
      <c r="H490" s="74"/>
    </row>
    <row r="491" spans="2:8">
      <c r="B491" s="74"/>
      <c r="C491" s="74"/>
      <c r="D491" s="74"/>
      <c r="E491" s="74"/>
      <c r="F491" s="74"/>
      <c r="G491" s="74"/>
      <c r="H491" s="74"/>
    </row>
    <row r="492" spans="2:8">
      <c r="B492" s="74"/>
      <c r="C492" s="74"/>
      <c r="D492" s="74"/>
      <c r="E492" s="74"/>
      <c r="F492" s="74"/>
      <c r="G492" s="74"/>
      <c r="H492" s="74"/>
    </row>
    <row r="493" spans="2:8">
      <c r="B493" s="74"/>
      <c r="C493" s="74"/>
      <c r="D493" s="74"/>
      <c r="E493" s="74"/>
      <c r="F493" s="74"/>
      <c r="G493" s="74"/>
      <c r="H493" s="74"/>
    </row>
    <row r="494" spans="2:8">
      <c r="B494" s="74"/>
      <c r="C494" s="74"/>
      <c r="D494" s="74"/>
      <c r="E494" s="74"/>
      <c r="F494" s="74"/>
      <c r="G494" s="74"/>
      <c r="H494" s="74"/>
    </row>
    <row r="495" spans="2:8">
      <c r="B495" s="74"/>
      <c r="C495" s="74"/>
      <c r="D495" s="74"/>
      <c r="E495" s="74"/>
      <c r="F495" s="74"/>
      <c r="G495" s="74"/>
      <c r="H495" s="74"/>
    </row>
    <row r="496" spans="2:8">
      <c r="B496" s="74"/>
      <c r="C496" s="74"/>
      <c r="D496" s="74"/>
      <c r="E496" s="74"/>
      <c r="F496" s="74"/>
      <c r="G496" s="74"/>
      <c r="H496" s="74"/>
    </row>
    <row r="497" spans="2:8">
      <c r="B497" s="74"/>
      <c r="C497" s="74"/>
      <c r="D497" s="74"/>
      <c r="E497" s="74"/>
      <c r="F497" s="74"/>
      <c r="G497" s="74"/>
      <c r="H497" s="74"/>
    </row>
    <row r="498" spans="2:8">
      <c r="B498" s="74"/>
      <c r="C498" s="74"/>
      <c r="D498" s="74"/>
      <c r="E498" s="74"/>
      <c r="F498" s="74"/>
      <c r="G498" s="74"/>
      <c r="H498" s="74"/>
    </row>
    <row r="499" spans="2:8">
      <c r="B499" s="74"/>
      <c r="C499" s="74"/>
      <c r="D499" s="74"/>
      <c r="E499" s="74"/>
      <c r="F499" s="74"/>
      <c r="G499" s="74"/>
      <c r="H499" s="74"/>
    </row>
    <row r="500" spans="2:8">
      <c r="B500" s="74"/>
      <c r="C500" s="74"/>
      <c r="D500" s="74"/>
      <c r="E500" s="74"/>
      <c r="F500" s="74"/>
      <c r="G500" s="74"/>
      <c r="H500" s="74"/>
    </row>
    <row r="501" spans="2:8">
      <c r="B501" s="74"/>
      <c r="C501" s="74"/>
      <c r="D501" s="74"/>
      <c r="E501" s="74"/>
      <c r="F501" s="74"/>
      <c r="G501" s="74"/>
      <c r="H501" s="74"/>
    </row>
    <row r="502" spans="2:8">
      <c r="B502" s="74"/>
      <c r="C502" s="74"/>
      <c r="D502" s="74"/>
      <c r="E502" s="74"/>
      <c r="F502" s="74"/>
      <c r="G502" s="74"/>
      <c r="H502" s="74"/>
    </row>
    <row r="503" spans="2:8">
      <c r="B503" s="74"/>
      <c r="C503" s="74"/>
      <c r="D503" s="74"/>
      <c r="E503" s="74"/>
      <c r="F503" s="74"/>
      <c r="G503" s="74"/>
      <c r="H503" s="74"/>
    </row>
    <row r="504" spans="2:8">
      <c r="B504" s="74"/>
      <c r="C504" s="74"/>
      <c r="D504" s="74"/>
      <c r="E504" s="74"/>
      <c r="F504" s="74"/>
      <c r="G504" s="74"/>
      <c r="H504" s="74"/>
    </row>
    <row r="505" spans="2:8">
      <c r="B505" s="74"/>
      <c r="C505" s="74"/>
      <c r="D505" s="74"/>
      <c r="E505" s="74"/>
      <c r="F505" s="74"/>
      <c r="G505" s="74"/>
      <c r="H505" s="74"/>
    </row>
    <row r="506" spans="2:8">
      <c r="B506" s="74"/>
      <c r="C506" s="74"/>
      <c r="D506" s="74"/>
      <c r="E506" s="74"/>
      <c r="F506" s="74"/>
      <c r="G506" s="74"/>
      <c r="H506" s="74"/>
    </row>
    <row r="507" spans="2:8">
      <c r="B507" s="74"/>
      <c r="C507" s="74"/>
      <c r="D507" s="74"/>
      <c r="E507" s="74"/>
      <c r="F507" s="74"/>
      <c r="G507" s="74"/>
      <c r="H507" s="74"/>
    </row>
    <row r="508" spans="2:8">
      <c r="B508" s="74"/>
      <c r="C508" s="74"/>
      <c r="D508" s="74"/>
      <c r="E508" s="74"/>
      <c r="F508" s="74"/>
      <c r="G508" s="74"/>
      <c r="H508" s="74"/>
    </row>
    <row r="509" spans="2:8">
      <c r="B509" s="74"/>
      <c r="C509" s="74"/>
      <c r="D509" s="74"/>
      <c r="E509" s="74"/>
      <c r="F509" s="74"/>
      <c r="G509" s="74"/>
      <c r="H509" s="74"/>
    </row>
    <row r="510" spans="2:8">
      <c r="B510" s="74"/>
      <c r="C510" s="74"/>
      <c r="D510" s="74"/>
      <c r="E510" s="74"/>
      <c r="F510" s="74"/>
      <c r="G510" s="74"/>
      <c r="H510" s="74"/>
    </row>
    <row r="511" spans="2:8">
      <c r="B511" s="74"/>
      <c r="C511" s="74"/>
      <c r="D511" s="74"/>
      <c r="E511" s="74"/>
      <c r="F511" s="74"/>
      <c r="G511" s="74"/>
      <c r="H511" s="74"/>
    </row>
    <row r="512" spans="2:8">
      <c r="B512" s="74"/>
      <c r="C512" s="74"/>
      <c r="D512" s="74"/>
      <c r="E512" s="74"/>
      <c r="F512" s="74"/>
      <c r="G512" s="74"/>
      <c r="H512" s="74"/>
    </row>
    <row r="513" spans="2:8">
      <c r="B513" s="74"/>
      <c r="C513" s="74"/>
      <c r="D513" s="74"/>
      <c r="E513" s="74"/>
      <c r="F513" s="74"/>
      <c r="G513" s="74"/>
      <c r="H513" s="74"/>
    </row>
    <row r="514" spans="2:8">
      <c r="B514" s="74"/>
      <c r="C514" s="74"/>
      <c r="D514" s="74"/>
      <c r="E514" s="74"/>
      <c r="F514" s="74"/>
      <c r="G514" s="74"/>
      <c r="H514" s="74"/>
    </row>
    <row r="515" spans="2:8">
      <c r="B515" s="74"/>
      <c r="C515" s="74"/>
      <c r="D515" s="74"/>
      <c r="E515" s="74"/>
      <c r="F515" s="74"/>
      <c r="G515" s="74"/>
      <c r="H515" s="74"/>
    </row>
    <row r="516" spans="2:8">
      <c r="B516" s="74"/>
      <c r="C516" s="74"/>
      <c r="D516" s="74"/>
      <c r="E516" s="74"/>
      <c r="F516" s="74"/>
      <c r="G516" s="74"/>
      <c r="H516" s="74"/>
    </row>
    <row r="517" spans="2:8">
      <c r="B517" s="74"/>
      <c r="C517" s="74"/>
      <c r="D517" s="74"/>
      <c r="E517" s="74"/>
      <c r="F517" s="74"/>
      <c r="G517" s="74"/>
      <c r="H517" s="74"/>
    </row>
    <row r="518" spans="2:8">
      <c r="B518" s="74"/>
      <c r="C518" s="74"/>
      <c r="D518" s="74"/>
      <c r="E518" s="74"/>
      <c r="F518" s="74"/>
      <c r="G518" s="74"/>
      <c r="H518" s="74"/>
    </row>
    <row r="519" spans="2:8">
      <c r="B519" s="74"/>
      <c r="C519" s="74"/>
      <c r="D519" s="74"/>
      <c r="E519" s="74"/>
      <c r="F519" s="74"/>
      <c r="G519" s="74"/>
      <c r="H519" s="74"/>
    </row>
    <row r="520" spans="2:8">
      <c r="B520" s="74"/>
      <c r="C520" s="74"/>
      <c r="D520" s="74"/>
      <c r="E520" s="74"/>
      <c r="F520" s="74"/>
      <c r="G520" s="74"/>
      <c r="H520" s="74"/>
    </row>
    <row r="521" spans="2:8">
      <c r="B521" s="74"/>
      <c r="C521" s="74"/>
      <c r="D521" s="74"/>
      <c r="E521" s="74"/>
      <c r="F521" s="74"/>
      <c r="G521" s="74"/>
      <c r="H521" s="74"/>
    </row>
    <row r="522" spans="2:8">
      <c r="B522" s="74"/>
      <c r="C522" s="74"/>
      <c r="D522" s="74"/>
      <c r="E522" s="74"/>
      <c r="F522" s="74"/>
      <c r="G522" s="74"/>
      <c r="H522" s="74"/>
    </row>
    <row r="523" spans="2:8">
      <c r="B523" s="74"/>
      <c r="C523" s="74"/>
      <c r="D523" s="74"/>
      <c r="E523" s="74"/>
      <c r="F523" s="74"/>
      <c r="G523" s="74"/>
      <c r="H523" s="74"/>
    </row>
    <row r="524" spans="2:8">
      <c r="B524" s="74"/>
      <c r="C524" s="74"/>
      <c r="D524" s="74"/>
      <c r="E524" s="74"/>
      <c r="F524" s="74"/>
      <c r="G524" s="74"/>
      <c r="H524" s="74"/>
    </row>
    <row r="525" spans="2:8">
      <c r="B525" s="74"/>
      <c r="C525" s="74"/>
      <c r="D525" s="74"/>
      <c r="E525" s="74"/>
      <c r="F525" s="74"/>
      <c r="G525" s="74"/>
      <c r="H525" s="74"/>
    </row>
    <row r="526" spans="2:8">
      <c r="B526" s="74"/>
      <c r="C526" s="74"/>
      <c r="D526" s="74"/>
      <c r="E526" s="74"/>
      <c r="F526" s="74"/>
      <c r="G526" s="74"/>
      <c r="H526" s="74"/>
    </row>
    <row r="527" spans="2:8">
      <c r="B527" s="74"/>
      <c r="C527" s="74"/>
      <c r="D527" s="74"/>
      <c r="E527" s="74"/>
      <c r="F527" s="74"/>
      <c r="G527" s="74"/>
      <c r="H527" s="74"/>
    </row>
    <row r="528" spans="2:8">
      <c r="B528" s="74"/>
      <c r="C528" s="74"/>
      <c r="D528" s="74"/>
      <c r="E528" s="74"/>
      <c r="F528" s="74"/>
      <c r="G528" s="74"/>
      <c r="H528" s="74"/>
    </row>
    <row r="529" spans="2:8">
      <c r="B529" s="74"/>
      <c r="C529" s="74"/>
      <c r="D529" s="74"/>
      <c r="E529" s="74"/>
      <c r="F529" s="74"/>
      <c r="G529" s="74"/>
      <c r="H529" s="74"/>
    </row>
    <row r="530" spans="2:8">
      <c r="B530" s="74"/>
      <c r="C530" s="74"/>
      <c r="D530" s="74"/>
      <c r="E530" s="74"/>
      <c r="F530" s="74"/>
      <c r="G530" s="74"/>
      <c r="H530" s="74"/>
    </row>
    <row r="531" spans="2:8">
      <c r="B531" s="74"/>
      <c r="C531" s="74"/>
      <c r="D531" s="74"/>
      <c r="E531" s="74"/>
      <c r="F531" s="74"/>
      <c r="G531" s="74"/>
      <c r="H531" s="74"/>
    </row>
    <row r="532" spans="2:8">
      <c r="B532" s="74"/>
      <c r="C532" s="74"/>
      <c r="D532" s="74"/>
      <c r="E532" s="74"/>
      <c r="F532" s="74"/>
      <c r="G532" s="74"/>
      <c r="H532" s="74"/>
    </row>
    <row r="533" spans="2:8">
      <c r="B533" s="74"/>
      <c r="C533" s="74"/>
      <c r="D533" s="74"/>
      <c r="E533" s="74"/>
      <c r="F533" s="74"/>
      <c r="G533" s="74"/>
      <c r="H533" s="74"/>
    </row>
    <row r="534" spans="2:8">
      <c r="B534" s="74"/>
      <c r="C534" s="74"/>
      <c r="D534" s="74"/>
      <c r="E534" s="74"/>
      <c r="F534" s="74"/>
      <c r="G534" s="74"/>
      <c r="H534" s="74"/>
    </row>
    <row r="535" spans="2:8">
      <c r="B535" s="74"/>
      <c r="C535" s="74"/>
      <c r="D535" s="74"/>
      <c r="E535" s="74"/>
      <c r="F535" s="74"/>
      <c r="G535" s="74"/>
      <c r="H535" s="74"/>
    </row>
    <row r="536" spans="2:8">
      <c r="B536" s="74"/>
      <c r="C536" s="74"/>
      <c r="D536" s="74"/>
      <c r="E536" s="74"/>
      <c r="F536" s="74"/>
      <c r="G536" s="74"/>
      <c r="H536" s="74"/>
    </row>
    <row r="537" spans="2:8">
      <c r="B537" s="74"/>
      <c r="C537" s="74"/>
      <c r="D537" s="74"/>
      <c r="E537" s="74"/>
      <c r="F537" s="74"/>
      <c r="G537" s="74"/>
      <c r="H537" s="74"/>
    </row>
    <row r="538" spans="2:8">
      <c r="B538" s="74"/>
      <c r="C538" s="74"/>
      <c r="D538" s="74"/>
      <c r="E538" s="74"/>
      <c r="F538" s="74"/>
      <c r="G538" s="74"/>
      <c r="H538" s="74"/>
    </row>
    <row r="539" spans="2:8">
      <c r="B539" s="74"/>
      <c r="C539" s="74"/>
      <c r="D539" s="74"/>
      <c r="E539" s="74"/>
      <c r="F539" s="74"/>
      <c r="G539" s="74"/>
      <c r="H539" s="74"/>
    </row>
    <row r="540" spans="2:8">
      <c r="B540" s="74"/>
      <c r="C540" s="74"/>
      <c r="D540" s="74"/>
      <c r="E540" s="74"/>
      <c r="F540" s="74"/>
      <c r="G540" s="74"/>
      <c r="H540" s="74"/>
    </row>
    <row r="541" spans="2:8">
      <c r="B541" s="74"/>
      <c r="C541" s="74"/>
      <c r="D541" s="74"/>
      <c r="E541" s="74"/>
      <c r="F541" s="74"/>
      <c r="G541" s="74"/>
      <c r="H541" s="74"/>
    </row>
    <row r="542" spans="2:8">
      <c r="B542" s="74"/>
      <c r="C542" s="74"/>
      <c r="D542" s="74"/>
      <c r="E542" s="74"/>
      <c r="F542" s="74"/>
      <c r="G542" s="74"/>
      <c r="H542" s="74"/>
    </row>
    <row r="543" spans="2:8">
      <c r="B543" s="74"/>
      <c r="C543" s="74"/>
      <c r="D543" s="74"/>
      <c r="E543" s="74"/>
      <c r="F543" s="74"/>
      <c r="G543" s="74"/>
      <c r="H543" s="74"/>
    </row>
    <row r="544" spans="2:8">
      <c r="B544" s="74"/>
      <c r="C544" s="74"/>
      <c r="D544" s="74"/>
      <c r="E544" s="74"/>
      <c r="F544" s="74"/>
      <c r="G544" s="74"/>
      <c r="H544" s="74"/>
    </row>
    <row r="545" spans="2:8">
      <c r="B545" s="74"/>
      <c r="C545" s="74"/>
      <c r="D545" s="74"/>
      <c r="E545" s="74"/>
      <c r="F545" s="74"/>
      <c r="G545" s="74"/>
      <c r="H545" s="74"/>
    </row>
    <row r="546" spans="2:8">
      <c r="B546" s="74"/>
      <c r="C546" s="74"/>
      <c r="D546" s="74"/>
      <c r="E546" s="74"/>
      <c r="F546" s="74"/>
      <c r="G546" s="74"/>
      <c r="H546" s="74"/>
    </row>
    <row r="547" spans="2:8">
      <c r="B547" s="74"/>
      <c r="C547" s="74"/>
      <c r="D547" s="74"/>
      <c r="E547" s="74"/>
      <c r="F547" s="74"/>
      <c r="G547" s="74"/>
      <c r="H547" s="74"/>
    </row>
    <row r="548" spans="2:8">
      <c r="B548" s="74"/>
      <c r="C548" s="74"/>
      <c r="D548" s="74"/>
      <c r="E548" s="74"/>
      <c r="F548" s="74"/>
      <c r="G548" s="74"/>
      <c r="H548" s="74"/>
    </row>
    <row r="549" spans="2:8">
      <c r="B549" s="74"/>
      <c r="C549" s="74"/>
      <c r="D549" s="74"/>
      <c r="E549" s="74"/>
      <c r="F549" s="74"/>
      <c r="G549" s="74"/>
      <c r="H549" s="74"/>
    </row>
    <row r="550" spans="2:8">
      <c r="B550" s="74"/>
      <c r="C550" s="74"/>
      <c r="D550" s="74"/>
      <c r="E550" s="74"/>
      <c r="F550" s="74"/>
      <c r="G550" s="74"/>
      <c r="H550" s="74"/>
    </row>
    <row r="551" spans="2:8">
      <c r="B551" s="74"/>
      <c r="C551" s="74"/>
      <c r="D551" s="74"/>
      <c r="E551" s="74"/>
      <c r="F551" s="74"/>
      <c r="G551" s="74"/>
      <c r="H551" s="74"/>
    </row>
    <row r="552" spans="2:8">
      <c r="B552" s="74"/>
      <c r="C552" s="74"/>
      <c r="D552" s="74"/>
      <c r="E552" s="74"/>
      <c r="F552" s="74"/>
      <c r="G552" s="74"/>
      <c r="H552" s="74"/>
    </row>
    <row r="553" spans="2:8">
      <c r="B553" s="74"/>
      <c r="C553" s="74"/>
      <c r="D553" s="74"/>
      <c r="E553" s="74"/>
      <c r="F553" s="74"/>
      <c r="G553" s="74"/>
      <c r="H553" s="74"/>
    </row>
    <row r="554" spans="2:8">
      <c r="B554" s="74"/>
      <c r="C554" s="74"/>
      <c r="D554" s="74"/>
      <c r="E554" s="74"/>
      <c r="F554" s="74"/>
      <c r="G554" s="74"/>
      <c r="H554" s="74"/>
    </row>
    <row r="555" spans="2:8">
      <c r="B555" s="74"/>
      <c r="C555" s="74"/>
      <c r="D555" s="74"/>
      <c r="E555" s="74"/>
      <c r="F555" s="74"/>
      <c r="G555" s="74"/>
      <c r="H555" s="74"/>
    </row>
    <row r="556" spans="2:8">
      <c r="B556" s="74"/>
      <c r="C556" s="74"/>
      <c r="D556" s="74"/>
      <c r="E556" s="74"/>
      <c r="F556" s="74"/>
      <c r="G556" s="74"/>
      <c r="H556" s="74"/>
    </row>
    <row r="557" spans="2:8">
      <c r="B557" s="74"/>
      <c r="C557" s="74"/>
      <c r="D557" s="74"/>
      <c r="E557" s="74"/>
      <c r="F557" s="74"/>
      <c r="G557" s="74"/>
      <c r="H557" s="74"/>
    </row>
    <row r="558" spans="2:8">
      <c r="B558" s="74"/>
      <c r="C558" s="74"/>
      <c r="D558" s="74"/>
      <c r="E558" s="74"/>
      <c r="F558" s="74"/>
      <c r="G558" s="74"/>
      <c r="H558" s="74"/>
    </row>
    <row r="559" spans="2:8">
      <c r="B559" s="74"/>
      <c r="C559" s="74"/>
      <c r="D559" s="74"/>
      <c r="E559" s="74"/>
      <c r="F559" s="74"/>
      <c r="G559" s="74"/>
      <c r="H559" s="74"/>
    </row>
    <row r="560" spans="2:8">
      <c r="B560" s="74"/>
      <c r="C560" s="74"/>
      <c r="D560" s="74"/>
      <c r="E560" s="74"/>
      <c r="F560" s="74"/>
      <c r="G560" s="74"/>
      <c r="H560" s="74"/>
    </row>
    <row r="561" spans="2:8">
      <c r="B561" s="74"/>
      <c r="C561" s="74"/>
      <c r="D561" s="74"/>
      <c r="E561" s="74"/>
      <c r="F561" s="74"/>
      <c r="G561" s="74"/>
      <c r="H561" s="74"/>
    </row>
    <row r="562" spans="2:8">
      <c r="B562" s="74"/>
      <c r="C562" s="74"/>
      <c r="D562" s="74"/>
      <c r="E562" s="74"/>
      <c r="F562" s="74"/>
      <c r="G562" s="74"/>
      <c r="H562" s="74"/>
    </row>
    <row r="563" spans="2:8">
      <c r="B563" s="74"/>
      <c r="C563" s="74"/>
      <c r="D563" s="74"/>
      <c r="E563" s="74"/>
      <c r="F563" s="74"/>
      <c r="G563" s="74"/>
      <c r="H563" s="74"/>
    </row>
    <row r="564" spans="2:8">
      <c r="B564" s="74"/>
      <c r="C564" s="74"/>
      <c r="D564" s="74"/>
      <c r="E564" s="74"/>
      <c r="F564" s="74"/>
      <c r="G564" s="74"/>
      <c r="H564" s="74"/>
    </row>
    <row r="565" spans="2:8">
      <c r="B565" s="74"/>
      <c r="C565" s="74"/>
      <c r="D565" s="74"/>
      <c r="E565" s="74"/>
      <c r="F565" s="74"/>
      <c r="G565" s="74"/>
      <c r="H565" s="74"/>
    </row>
    <row r="566" spans="2:8">
      <c r="B566" s="74"/>
      <c r="C566" s="74"/>
      <c r="D566" s="74"/>
      <c r="E566" s="74"/>
      <c r="F566" s="74"/>
      <c r="G566" s="74"/>
      <c r="H566" s="74"/>
    </row>
    <row r="567" spans="2:8">
      <c r="B567" s="74"/>
      <c r="C567" s="74"/>
      <c r="D567" s="74"/>
      <c r="E567" s="74"/>
      <c r="F567" s="74"/>
      <c r="G567" s="74"/>
      <c r="H567" s="74"/>
    </row>
    <row r="568" spans="2:8">
      <c r="B568" s="74"/>
      <c r="C568" s="74"/>
      <c r="D568" s="74"/>
      <c r="E568" s="74"/>
      <c r="F568" s="74"/>
      <c r="G568" s="74"/>
      <c r="H568" s="74"/>
    </row>
    <row r="569" spans="2:8">
      <c r="B569" s="74"/>
      <c r="C569" s="74"/>
      <c r="D569" s="74"/>
      <c r="E569" s="74"/>
      <c r="F569" s="74"/>
      <c r="G569" s="74"/>
      <c r="H569" s="74"/>
    </row>
    <row r="570" spans="2:8">
      <c r="B570" s="74"/>
      <c r="C570" s="74"/>
      <c r="D570" s="74"/>
      <c r="E570" s="74"/>
      <c r="F570" s="74"/>
      <c r="G570" s="74"/>
      <c r="H570" s="74"/>
    </row>
    <row r="571" spans="2:8">
      <c r="B571" s="74"/>
      <c r="C571" s="74"/>
      <c r="D571" s="74"/>
      <c r="E571" s="74"/>
      <c r="F571" s="74"/>
      <c r="G571" s="74"/>
      <c r="H571" s="74"/>
    </row>
    <row r="572" spans="2:8">
      <c r="B572" s="74"/>
      <c r="C572" s="74"/>
      <c r="D572" s="74"/>
      <c r="E572" s="74"/>
      <c r="F572" s="74"/>
      <c r="G572" s="74"/>
      <c r="H572" s="74"/>
    </row>
    <row r="573" spans="2:8">
      <c r="B573" s="74"/>
      <c r="C573" s="74"/>
      <c r="D573" s="74"/>
      <c r="E573" s="74"/>
      <c r="F573" s="74"/>
      <c r="G573" s="74"/>
      <c r="H573" s="74"/>
    </row>
    <row r="574" spans="2:8">
      <c r="B574" s="74"/>
      <c r="C574" s="74"/>
      <c r="D574" s="74"/>
      <c r="E574" s="74"/>
      <c r="F574" s="74"/>
      <c r="G574" s="74"/>
      <c r="H574" s="74"/>
    </row>
    <row r="575" spans="2:8">
      <c r="B575" s="74"/>
      <c r="C575" s="74"/>
      <c r="D575" s="74"/>
      <c r="E575" s="74"/>
      <c r="F575" s="74"/>
      <c r="G575" s="74"/>
      <c r="H575" s="74"/>
    </row>
    <row r="576" spans="2:8">
      <c r="B576" s="74"/>
      <c r="C576" s="74"/>
      <c r="D576" s="74"/>
      <c r="E576" s="74"/>
      <c r="F576" s="74"/>
      <c r="G576" s="74"/>
      <c r="H576" s="74"/>
    </row>
    <row r="577" spans="2:8">
      <c r="B577" s="74"/>
      <c r="C577" s="74"/>
      <c r="D577" s="74"/>
      <c r="E577" s="74"/>
      <c r="F577" s="74"/>
      <c r="G577" s="74"/>
      <c r="H577" s="74"/>
    </row>
    <row r="578" spans="2:8">
      <c r="B578" s="74"/>
      <c r="C578" s="74"/>
      <c r="D578" s="74"/>
      <c r="E578" s="74"/>
      <c r="F578" s="74"/>
      <c r="G578" s="74"/>
      <c r="H578" s="74"/>
    </row>
    <row r="579" spans="2:8">
      <c r="B579" s="74"/>
      <c r="C579" s="74"/>
      <c r="D579" s="74"/>
      <c r="E579" s="74"/>
      <c r="F579" s="74"/>
      <c r="G579" s="74"/>
      <c r="H579" s="74"/>
    </row>
    <row r="580" spans="2:8">
      <c r="B580" s="74"/>
      <c r="C580" s="74"/>
      <c r="D580" s="74"/>
      <c r="E580" s="74"/>
      <c r="F580" s="74"/>
      <c r="G580" s="74"/>
      <c r="H580" s="74"/>
    </row>
    <row r="581" spans="2:8">
      <c r="B581" s="74"/>
      <c r="C581" s="74"/>
      <c r="D581" s="74"/>
      <c r="E581" s="74"/>
      <c r="F581" s="74"/>
      <c r="G581" s="74"/>
      <c r="H581" s="74"/>
    </row>
    <row r="582" spans="2:8">
      <c r="B582" s="74"/>
      <c r="C582" s="74"/>
      <c r="D582" s="74"/>
      <c r="E582" s="74"/>
      <c r="F582" s="74"/>
      <c r="G582" s="74"/>
      <c r="H582" s="74"/>
    </row>
    <row r="583" spans="2:8">
      <c r="B583" s="74"/>
      <c r="C583" s="74"/>
      <c r="D583" s="74"/>
      <c r="E583" s="74"/>
      <c r="F583" s="74"/>
      <c r="G583" s="74"/>
      <c r="H583" s="74"/>
    </row>
    <row r="584" spans="2:8">
      <c r="B584" s="74"/>
      <c r="C584" s="74"/>
      <c r="D584" s="74"/>
      <c r="E584" s="74"/>
      <c r="F584" s="74"/>
      <c r="G584" s="74"/>
      <c r="H584" s="74"/>
    </row>
    <row r="585" spans="2:8">
      <c r="B585" s="74"/>
      <c r="C585" s="74"/>
      <c r="D585" s="74"/>
      <c r="E585" s="74"/>
      <c r="F585" s="74"/>
      <c r="G585" s="74"/>
      <c r="H585" s="74"/>
    </row>
    <row r="586" spans="2:8">
      <c r="B586" s="74"/>
      <c r="C586" s="74"/>
      <c r="D586" s="74"/>
      <c r="E586" s="74"/>
      <c r="F586" s="74"/>
      <c r="G586" s="74"/>
      <c r="H586" s="74"/>
    </row>
    <row r="587" spans="2:8">
      <c r="B587" s="74"/>
      <c r="C587" s="74"/>
      <c r="D587" s="74"/>
      <c r="E587" s="74"/>
      <c r="F587" s="74"/>
      <c r="G587" s="74"/>
      <c r="H587" s="74"/>
    </row>
    <row r="588" spans="2:8">
      <c r="B588" s="74"/>
      <c r="C588" s="74"/>
      <c r="D588" s="74"/>
      <c r="E588" s="74"/>
      <c r="F588" s="74"/>
      <c r="G588" s="74"/>
      <c r="H588" s="74"/>
    </row>
    <row r="589" spans="2:8">
      <c r="B589" s="74"/>
      <c r="C589" s="74"/>
      <c r="D589" s="74"/>
      <c r="E589" s="74"/>
      <c r="F589" s="74"/>
      <c r="G589" s="74"/>
      <c r="H589" s="74"/>
    </row>
    <row r="590" spans="2:8">
      <c r="B590" s="74"/>
      <c r="C590" s="74"/>
      <c r="D590" s="74"/>
      <c r="E590" s="74"/>
      <c r="F590" s="74"/>
      <c r="G590" s="74"/>
      <c r="H590" s="74"/>
    </row>
    <row r="591" spans="2:8">
      <c r="B591" s="74"/>
      <c r="C591" s="74"/>
      <c r="D591" s="74"/>
      <c r="E591" s="74"/>
      <c r="F591" s="74"/>
      <c r="G591" s="74"/>
      <c r="H591" s="74"/>
    </row>
    <row r="592" spans="2:8">
      <c r="B592" s="74"/>
      <c r="C592" s="74"/>
      <c r="D592" s="74"/>
      <c r="E592" s="74"/>
      <c r="F592" s="74"/>
      <c r="G592" s="74"/>
      <c r="H592" s="74"/>
    </row>
    <row r="593" spans="2:8">
      <c r="B593" s="74"/>
      <c r="C593" s="74"/>
      <c r="D593" s="74"/>
      <c r="E593" s="74"/>
      <c r="F593" s="74"/>
      <c r="G593" s="74"/>
      <c r="H593" s="74"/>
    </row>
    <row r="594" spans="2:8">
      <c r="B594" s="74"/>
      <c r="C594" s="74"/>
      <c r="D594" s="74"/>
      <c r="E594" s="74"/>
      <c r="F594" s="74"/>
      <c r="G594" s="74"/>
      <c r="H594" s="74"/>
    </row>
    <row r="595" spans="2:8">
      <c r="B595" s="74"/>
      <c r="C595" s="74"/>
      <c r="D595" s="74"/>
      <c r="E595" s="74"/>
      <c r="F595" s="74"/>
      <c r="G595" s="74"/>
      <c r="H595" s="74"/>
    </row>
    <row r="596" spans="2:8">
      <c r="B596" s="74"/>
      <c r="C596" s="74"/>
      <c r="D596" s="74"/>
      <c r="E596" s="74"/>
      <c r="F596" s="74"/>
      <c r="G596" s="74"/>
      <c r="H596" s="74"/>
    </row>
    <row r="597" spans="2:8">
      <c r="B597" s="74"/>
      <c r="C597" s="74"/>
      <c r="D597" s="74"/>
      <c r="E597" s="74"/>
      <c r="F597" s="74"/>
      <c r="G597" s="74"/>
      <c r="H597" s="74"/>
    </row>
    <row r="598" spans="2:8">
      <c r="B598" s="74"/>
      <c r="C598" s="74"/>
      <c r="D598" s="74"/>
      <c r="E598" s="74"/>
      <c r="F598" s="74"/>
      <c r="G598" s="74"/>
      <c r="H598" s="74"/>
    </row>
    <row r="599" spans="2:8">
      <c r="B599" s="74"/>
      <c r="C599" s="74"/>
      <c r="D599" s="74"/>
      <c r="E599" s="74"/>
      <c r="F599" s="74"/>
      <c r="G599" s="74"/>
      <c r="H599" s="74"/>
    </row>
    <row r="600" spans="2:8">
      <c r="B600" s="74"/>
      <c r="C600" s="74"/>
      <c r="D600" s="74"/>
      <c r="E600" s="74"/>
      <c r="F600" s="74"/>
      <c r="G600" s="74"/>
      <c r="H600" s="74"/>
    </row>
    <row r="601" spans="2:8">
      <c r="B601" s="74"/>
      <c r="C601" s="74"/>
      <c r="D601" s="74"/>
      <c r="E601" s="74"/>
      <c r="F601" s="74"/>
      <c r="G601" s="74"/>
      <c r="H601" s="74"/>
    </row>
    <row r="602" spans="2:8">
      <c r="B602" s="74"/>
      <c r="C602" s="74"/>
      <c r="D602" s="74"/>
      <c r="E602" s="74"/>
      <c r="F602" s="74"/>
      <c r="G602" s="74"/>
      <c r="H602" s="74"/>
    </row>
    <row r="603" spans="2:8">
      <c r="B603" s="74"/>
      <c r="C603" s="74"/>
      <c r="D603" s="74"/>
      <c r="E603" s="74"/>
      <c r="F603" s="74"/>
      <c r="G603" s="74"/>
      <c r="H603" s="74"/>
    </row>
    <row r="604" spans="2:8">
      <c r="B604" s="74"/>
      <c r="C604" s="74"/>
      <c r="D604" s="74"/>
      <c r="E604" s="74"/>
      <c r="F604" s="74"/>
      <c r="G604" s="74"/>
      <c r="H604" s="74"/>
    </row>
    <row r="605" spans="2:8">
      <c r="B605" s="74"/>
      <c r="C605" s="74"/>
      <c r="D605" s="74"/>
      <c r="E605" s="74"/>
      <c r="F605" s="74"/>
      <c r="G605" s="74"/>
      <c r="H605" s="74"/>
    </row>
    <row r="606" spans="2:8">
      <c r="B606" s="74"/>
      <c r="C606" s="74"/>
      <c r="D606" s="74"/>
      <c r="E606" s="74"/>
      <c r="F606" s="74"/>
      <c r="G606" s="74"/>
      <c r="H606" s="74"/>
    </row>
    <row r="607" spans="2:8">
      <c r="B607" s="74"/>
      <c r="C607" s="74"/>
      <c r="D607" s="74"/>
      <c r="E607" s="74"/>
      <c r="F607" s="74"/>
      <c r="G607" s="74"/>
      <c r="H607" s="74"/>
    </row>
    <row r="608" spans="2:8">
      <c r="B608" s="74"/>
      <c r="C608" s="74"/>
      <c r="D608" s="74"/>
      <c r="E608" s="74"/>
      <c r="F608" s="74"/>
      <c r="G608" s="74"/>
      <c r="H608" s="74"/>
    </row>
    <row r="609" spans="2:8">
      <c r="B609" s="74"/>
      <c r="C609" s="74"/>
      <c r="D609" s="74"/>
      <c r="E609" s="74"/>
      <c r="F609" s="74"/>
      <c r="G609" s="74"/>
      <c r="H609" s="74"/>
    </row>
    <row r="610" spans="2:8">
      <c r="B610" s="74"/>
      <c r="C610" s="74"/>
      <c r="D610" s="74"/>
      <c r="E610" s="74"/>
      <c r="F610" s="74"/>
      <c r="G610" s="74"/>
      <c r="H610" s="74"/>
    </row>
    <row r="611" spans="2:8">
      <c r="B611" s="74"/>
      <c r="C611" s="74"/>
      <c r="D611" s="74"/>
      <c r="E611" s="74"/>
      <c r="F611" s="74"/>
      <c r="G611" s="74"/>
      <c r="H611" s="74"/>
    </row>
    <row r="612" spans="2:8">
      <c r="B612" s="74"/>
      <c r="C612" s="74"/>
      <c r="D612" s="74"/>
      <c r="E612" s="74"/>
      <c r="F612" s="74"/>
      <c r="G612" s="74"/>
      <c r="H612" s="74"/>
    </row>
    <row r="613" spans="2:8">
      <c r="B613" s="74"/>
      <c r="C613" s="74"/>
      <c r="D613" s="74"/>
      <c r="E613" s="74"/>
      <c r="F613" s="74"/>
      <c r="G613" s="74"/>
      <c r="H613" s="74"/>
    </row>
    <row r="614" spans="2:8">
      <c r="B614" s="74"/>
      <c r="C614" s="74"/>
      <c r="D614" s="74"/>
      <c r="E614" s="74"/>
      <c r="F614" s="74"/>
      <c r="G614" s="74"/>
      <c r="H614" s="74"/>
    </row>
    <row r="615" spans="2:8">
      <c r="B615" s="74"/>
      <c r="C615" s="74"/>
      <c r="D615" s="74"/>
      <c r="E615" s="74"/>
      <c r="F615" s="74"/>
      <c r="G615" s="74"/>
      <c r="H615" s="74"/>
    </row>
    <row r="616" spans="2:8">
      <c r="B616" s="74"/>
      <c r="C616" s="74"/>
      <c r="D616" s="74"/>
      <c r="E616" s="74"/>
      <c r="F616" s="74"/>
      <c r="G616" s="74"/>
      <c r="H616" s="74"/>
    </row>
    <row r="617" spans="2:8">
      <c r="B617" s="74"/>
      <c r="C617" s="74"/>
      <c r="D617" s="74"/>
      <c r="E617" s="74"/>
      <c r="F617" s="74"/>
      <c r="G617" s="74"/>
      <c r="H617" s="74"/>
    </row>
    <row r="618" spans="2:8">
      <c r="B618" s="74"/>
      <c r="C618" s="74"/>
      <c r="D618" s="74"/>
      <c r="E618" s="74"/>
      <c r="F618" s="74"/>
      <c r="G618" s="74"/>
      <c r="H618" s="74"/>
    </row>
    <row r="619" spans="2:8">
      <c r="B619" s="74"/>
      <c r="C619" s="74"/>
      <c r="D619" s="74"/>
      <c r="E619" s="74"/>
      <c r="F619" s="74"/>
      <c r="G619" s="74"/>
      <c r="H619" s="74"/>
    </row>
    <row r="620" spans="2:8">
      <c r="B620" s="74"/>
      <c r="C620" s="74"/>
      <c r="D620" s="74"/>
      <c r="E620" s="74"/>
      <c r="F620" s="74"/>
      <c r="G620" s="74"/>
      <c r="H620" s="74"/>
    </row>
    <row r="621" spans="2:8">
      <c r="B621" s="74"/>
      <c r="C621" s="74"/>
      <c r="D621" s="74"/>
      <c r="E621" s="74"/>
      <c r="F621" s="74"/>
      <c r="G621" s="74"/>
      <c r="H621" s="74"/>
    </row>
    <row r="622" spans="2:8">
      <c r="B622" s="74"/>
      <c r="C622" s="74"/>
      <c r="D622" s="74"/>
      <c r="E622" s="74"/>
      <c r="F622" s="74"/>
      <c r="G622" s="74"/>
      <c r="H622" s="74"/>
    </row>
    <row r="623" spans="2:8">
      <c r="B623" s="74"/>
      <c r="C623" s="74"/>
      <c r="D623" s="74"/>
      <c r="E623" s="74"/>
      <c r="F623" s="74"/>
      <c r="G623" s="74"/>
      <c r="H623" s="74"/>
    </row>
    <row r="624" spans="2:8">
      <c r="B624" s="74"/>
      <c r="C624" s="74"/>
      <c r="D624" s="74"/>
      <c r="E624" s="74"/>
      <c r="F624" s="74"/>
      <c r="G624" s="74"/>
      <c r="H624" s="74"/>
    </row>
    <row r="625" spans="2:8">
      <c r="B625" s="74"/>
      <c r="C625" s="74"/>
      <c r="D625" s="74"/>
      <c r="E625" s="74"/>
      <c r="F625" s="74"/>
      <c r="G625" s="74"/>
      <c r="H625" s="74"/>
    </row>
    <row r="626" spans="2:8">
      <c r="B626" s="74"/>
      <c r="C626" s="74"/>
      <c r="D626" s="74"/>
      <c r="E626" s="74"/>
      <c r="F626" s="74"/>
      <c r="G626" s="74"/>
      <c r="H626" s="74"/>
    </row>
    <row r="627" spans="2:8">
      <c r="B627" s="74"/>
      <c r="C627" s="74"/>
      <c r="D627" s="74"/>
      <c r="E627" s="74"/>
      <c r="F627" s="74"/>
      <c r="G627" s="74"/>
      <c r="H627" s="74"/>
    </row>
    <row r="628" spans="2:8">
      <c r="B628" s="74"/>
      <c r="C628" s="74"/>
      <c r="D628" s="74"/>
      <c r="E628" s="74"/>
      <c r="F628" s="74"/>
      <c r="G628" s="74"/>
      <c r="H628" s="74"/>
    </row>
    <row r="629" spans="2:8">
      <c r="B629" s="74"/>
      <c r="C629" s="74"/>
      <c r="D629" s="74"/>
      <c r="E629" s="74"/>
      <c r="F629" s="74"/>
      <c r="G629" s="74"/>
      <c r="H629" s="74"/>
    </row>
    <row r="630" spans="2:8">
      <c r="B630" s="74"/>
      <c r="C630" s="74"/>
      <c r="D630" s="74"/>
      <c r="E630" s="74"/>
      <c r="F630" s="74"/>
      <c r="G630" s="74"/>
      <c r="H630" s="74"/>
    </row>
    <row r="631" spans="2:8">
      <c r="B631" s="74"/>
      <c r="C631" s="74"/>
      <c r="D631" s="74"/>
      <c r="E631" s="74"/>
      <c r="F631" s="74"/>
      <c r="G631" s="74"/>
      <c r="H631" s="74"/>
    </row>
    <row r="632" spans="2:8">
      <c r="B632" s="74"/>
      <c r="C632" s="74"/>
      <c r="D632" s="74"/>
      <c r="E632" s="74"/>
      <c r="F632" s="74"/>
      <c r="G632" s="74"/>
      <c r="H632" s="74"/>
    </row>
    <row r="633" spans="2:8">
      <c r="B633" s="74"/>
      <c r="C633" s="74"/>
      <c r="D633" s="74"/>
      <c r="E633" s="74"/>
      <c r="F633" s="74"/>
      <c r="G633" s="74"/>
      <c r="H633" s="74"/>
    </row>
    <row r="634" spans="2:8">
      <c r="B634" s="74"/>
      <c r="C634" s="74"/>
      <c r="D634" s="74"/>
      <c r="E634" s="74"/>
      <c r="F634" s="74"/>
      <c r="G634" s="74"/>
      <c r="H634" s="74"/>
    </row>
    <row r="635" spans="2:8">
      <c r="B635" s="74"/>
      <c r="C635" s="74"/>
      <c r="D635" s="74"/>
      <c r="E635" s="74"/>
      <c r="F635" s="74"/>
      <c r="G635" s="74"/>
      <c r="H635" s="74"/>
    </row>
    <row r="636" spans="2:8">
      <c r="B636" s="74"/>
      <c r="C636" s="74"/>
      <c r="D636" s="74"/>
      <c r="E636" s="74"/>
      <c r="F636" s="74"/>
      <c r="G636" s="74"/>
      <c r="H636" s="74"/>
    </row>
    <row r="637" spans="2:8">
      <c r="B637" s="74"/>
      <c r="C637" s="74"/>
      <c r="D637" s="74"/>
      <c r="E637" s="74"/>
      <c r="F637" s="74"/>
      <c r="G637" s="74"/>
      <c r="H637" s="74"/>
    </row>
    <row r="638" spans="2:8">
      <c r="B638" s="74"/>
      <c r="C638" s="74"/>
      <c r="D638" s="74"/>
      <c r="E638" s="74"/>
      <c r="F638" s="74"/>
      <c r="G638" s="74"/>
      <c r="H638" s="74"/>
    </row>
    <row r="639" spans="2:8">
      <c r="B639" s="74"/>
      <c r="C639" s="74"/>
      <c r="D639" s="74"/>
      <c r="E639" s="74"/>
      <c r="F639" s="74"/>
      <c r="G639" s="74"/>
      <c r="H639" s="74"/>
    </row>
    <row r="640" spans="2:8">
      <c r="B640" s="74"/>
      <c r="C640" s="74"/>
      <c r="D640" s="74"/>
      <c r="E640" s="74"/>
      <c r="F640" s="74"/>
      <c r="G640" s="74"/>
      <c r="H640" s="74"/>
    </row>
    <row r="641" spans="2:8">
      <c r="B641" s="74"/>
      <c r="C641" s="74"/>
      <c r="D641" s="74"/>
      <c r="E641" s="74"/>
      <c r="F641" s="74"/>
      <c r="G641" s="74"/>
      <c r="H641" s="74"/>
    </row>
    <row r="642" spans="2:8">
      <c r="B642" s="74"/>
      <c r="C642" s="74"/>
      <c r="D642" s="74"/>
      <c r="E642" s="74"/>
      <c r="F642" s="74"/>
      <c r="G642" s="74"/>
      <c r="H642" s="74"/>
    </row>
    <row r="643" spans="2:8">
      <c r="B643" s="74"/>
      <c r="C643" s="74"/>
      <c r="D643" s="74"/>
      <c r="E643" s="74"/>
      <c r="F643" s="74"/>
      <c r="G643" s="74"/>
      <c r="H643" s="74"/>
    </row>
    <row r="644" spans="2:8">
      <c r="B644" s="74"/>
      <c r="C644" s="74"/>
      <c r="D644" s="74"/>
      <c r="E644" s="74"/>
      <c r="F644" s="74"/>
      <c r="G644" s="74"/>
      <c r="H644" s="74"/>
    </row>
    <row r="645" spans="2:8">
      <c r="B645" s="74"/>
      <c r="C645" s="74"/>
      <c r="D645" s="74"/>
      <c r="E645" s="74"/>
      <c r="F645" s="74"/>
      <c r="G645" s="74"/>
      <c r="H645" s="74"/>
    </row>
    <row r="646" spans="2:8">
      <c r="B646" s="74"/>
      <c r="C646" s="74"/>
      <c r="D646" s="74"/>
      <c r="E646" s="74"/>
      <c r="F646" s="74"/>
      <c r="G646" s="74"/>
      <c r="H646" s="74"/>
    </row>
    <row r="647" spans="2:8">
      <c r="B647" s="74"/>
      <c r="C647" s="74"/>
      <c r="D647" s="74"/>
      <c r="E647" s="74"/>
      <c r="F647" s="74"/>
      <c r="G647" s="74"/>
      <c r="H647" s="74"/>
    </row>
    <row r="648" spans="2:8">
      <c r="B648" s="74"/>
      <c r="C648" s="74"/>
      <c r="D648" s="74"/>
      <c r="E648" s="74"/>
      <c r="F648" s="74"/>
      <c r="G648" s="74"/>
      <c r="H648" s="74"/>
    </row>
    <row r="649" spans="2:8">
      <c r="B649" s="74"/>
      <c r="C649" s="74"/>
      <c r="D649" s="74"/>
      <c r="E649" s="74"/>
      <c r="F649" s="74"/>
      <c r="G649" s="74"/>
      <c r="H649" s="74"/>
    </row>
    <row r="650" spans="2:8">
      <c r="B650" s="74"/>
      <c r="C650" s="74"/>
      <c r="D650" s="74"/>
      <c r="E650" s="74"/>
      <c r="F650" s="74"/>
      <c r="G650" s="74"/>
      <c r="H650" s="74"/>
    </row>
    <row r="651" spans="2:8">
      <c r="B651" s="74"/>
      <c r="C651" s="74"/>
      <c r="D651" s="74"/>
      <c r="E651" s="74"/>
      <c r="F651" s="74"/>
      <c r="G651" s="74"/>
      <c r="H651" s="74"/>
    </row>
    <row r="652" spans="2:8">
      <c r="B652" s="74"/>
      <c r="C652" s="74"/>
      <c r="D652" s="74"/>
      <c r="E652" s="74"/>
      <c r="F652" s="74"/>
      <c r="G652" s="74"/>
      <c r="H652" s="74"/>
    </row>
    <row r="653" spans="2:8">
      <c r="B653" s="74"/>
      <c r="C653" s="74"/>
      <c r="D653" s="74"/>
      <c r="E653" s="74"/>
      <c r="F653" s="74"/>
      <c r="G653" s="74"/>
      <c r="H653" s="74"/>
    </row>
    <row r="654" spans="2:8">
      <c r="B654" s="74"/>
      <c r="C654" s="74"/>
      <c r="D654" s="74"/>
      <c r="E654" s="74"/>
      <c r="F654" s="74"/>
      <c r="G654" s="74"/>
      <c r="H654" s="74"/>
    </row>
    <row r="655" spans="2:8">
      <c r="B655" s="74"/>
      <c r="C655" s="74"/>
      <c r="D655" s="74"/>
      <c r="E655" s="74"/>
      <c r="F655" s="74"/>
      <c r="G655" s="74"/>
      <c r="H655" s="74"/>
    </row>
    <row r="656" spans="2:8">
      <c r="B656" s="74"/>
      <c r="C656" s="74"/>
      <c r="D656" s="74"/>
      <c r="E656" s="74"/>
      <c r="F656" s="74"/>
      <c r="G656" s="74"/>
      <c r="H656" s="74"/>
    </row>
    <row r="657" spans="2:8">
      <c r="B657" s="74"/>
      <c r="C657" s="74"/>
      <c r="D657" s="74"/>
      <c r="E657" s="74"/>
      <c r="F657" s="74"/>
      <c r="G657" s="74"/>
      <c r="H657" s="74"/>
    </row>
    <row r="658" spans="2:8">
      <c r="B658" s="74"/>
      <c r="C658" s="74"/>
      <c r="D658" s="74"/>
      <c r="E658" s="74"/>
      <c r="F658" s="74"/>
      <c r="G658" s="74"/>
      <c r="H658" s="74"/>
    </row>
    <row r="659" spans="2:8">
      <c r="B659" s="74"/>
      <c r="C659" s="74"/>
      <c r="D659" s="74"/>
      <c r="E659" s="74"/>
      <c r="F659" s="74"/>
      <c r="G659" s="74"/>
      <c r="H659" s="74"/>
    </row>
    <row r="660" spans="2:8">
      <c r="B660" s="74"/>
      <c r="C660" s="74"/>
      <c r="D660" s="74"/>
      <c r="E660" s="74"/>
      <c r="F660" s="74"/>
      <c r="G660" s="74"/>
      <c r="H660" s="74"/>
    </row>
    <row r="661" spans="2:8">
      <c r="B661" s="74"/>
      <c r="C661" s="74"/>
      <c r="D661" s="74"/>
      <c r="E661" s="74"/>
      <c r="F661" s="74"/>
      <c r="G661" s="74"/>
      <c r="H661" s="74"/>
    </row>
    <row r="662" spans="2:8">
      <c r="B662" s="74"/>
      <c r="C662" s="74"/>
      <c r="D662" s="74"/>
      <c r="E662" s="74"/>
      <c r="F662" s="74"/>
      <c r="G662" s="74"/>
      <c r="H662" s="74"/>
    </row>
    <row r="663" spans="2:8">
      <c r="B663" s="74"/>
      <c r="C663" s="74"/>
      <c r="D663" s="74"/>
      <c r="E663" s="74"/>
      <c r="F663" s="74"/>
      <c r="G663" s="74"/>
      <c r="H663" s="74"/>
    </row>
    <row r="664" spans="2:8">
      <c r="B664" s="74"/>
      <c r="C664" s="74"/>
      <c r="D664" s="74"/>
      <c r="E664" s="74"/>
      <c r="F664" s="74"/>
      <c r="G664" s="74"/>
      <c r="H664" s="74"/>
    </row>
    <row r="665" spans="2:8">
      <c r="B665" s="74"/>
      <c r="C665" s="74"/>
      <c r="D665" s="74"/>
      <c r="E665" s="74"/>
      <c r="F665" s="74"/>
      <c r="G665" s="74"/>
      <c r="H665" s="74"/>
    </row>
    <row r="666" spans="2:8">
      <c r="B666" s="74"/>
      <c r="C666" s="74"/>
      <c r="D666" s="74"/>
      <c r="E666" s="74"/>
      <c r="F666" s="74"/>
      <c r="G666" s="74"/>
      <c r="H666" s="74"/>
    </row>
    <row r="667" spans="2:8">
      <c r="B667" s="74"/>
      <c r="C667" s="74"/>
      <c r="D667" s="74"/>
      <c r="E667" s="74"/>
      <c r="F667" s="74"/>
      <c r="G667" s="74"/>
      <c r="H667" s="74"/>
    </row>
    <row r="668" spans="2:8">
      <c r="B668" s="74"/>
      <c r="C668" s="74"/>
      <c r="D668" s="74"/>
      <c r="E668" s="74"/>
      <c r="F668" s="74"/>
      <c r="G668" s="74"/>
      <c r="H668" s="74"/>
    </row>
    <row r="669" spans="2:8">
      <c r="B669" s="74"/>
      <c r="C669" s="74"/>
      <c r="D669" s="74"/>
      <c r="E669" s="74"/>
      <c r="F669" s="74"/>
      <c r="G669" s="74"/>
      <c r="H669" s="74"/>
    </row>
    <row r="670" spans="2:8">
      <c r="B670" s="74"/>
      <c r="C670" s="74"/>
      <c r="D670" s="74"/>
      <c r="E670" s="74"/>
      <c r="F670" s="74"/>
      <c r="G670" s="74"/>
      <c r="H670" s="74"/>
    </row>
    <row r="671" spans="2:8">
      <c r="B671" s="74"/>
      <c r="C671" s="74"/>
      <c r="D671" s="74"/>
      <c r="E671" s="74"/>
      <c r="F671" s="74"/>
      <c r="G671" s="74"/>
      <c r="H671" s="74"/>
    </row>
    <row r="672" spans="2:8">
      <c r="B672" s="74"/>
      <c r="C672" s="74"/>
      <c r="D672" s="74"/>
      <c r="E672" s="74"/>
      <c r="F672" s="74"/>
      <c r="G672" s="74"/>
      <c r="H672" s="74"/>
    </row>
    <row r="673" spans="2:8">
      <c r="B673" s="74"/>
      <c r="C673" s="74"/>
      <c r="D673" s="74"/>
      <c r="E673" s="74"/>
      <c r="F673" s="74"/>
      <c r="G673" s="74"/>
      <c r="H673" s="74"/>
    </row>
    <row r="674" spans="2:8">
      <c r="B674" s="74"/>
      <c r="C674" s="74"/>
      <c r="D674" s="74"/>
      <c r="E674" s="74"/>
      <c r="F674" s="74"/>
      <c r="G674" s="74"/>
      <c r="H674" s="74"/>
    </row>
    <row r="675" spans="2:8">
      <c r="B675" s="74"/>
      <c r="C675" s="74"/>
      <c r="D675" s="74"/>
      <c r="E675" s="74"/>
      <c r="F675" s="74"/>
      <c r="G675" s="74"/>
      <c r="H675" s="74"/>
    </row>
    <row r="676" spans="2:8">
      <c r="B676" s="74"/>
      <c r="C676" s="74"/>
      <c r="D676" s="74"/>
      <c r="E676" s="74"/>
      <c r="F676" s="74"/>
      <c r="G676" s="74"/>
      <c r="H676" s="74"/>
    </row>
    <row r="677" spans="2:8">
      <c r="B677" s="74"/>
      <c r="C677" s="74"/>
      <c r="D677" s="74"/>
      <c r="E677" s="74"/>
      <c r="F677" s="74"/>
      <c r="G677" s="74"/>
      <c r="H677" s="74"/>
    </row>
    <row r="678" spans="2:8">
      <c r="B678" s="74"/>
      <c r="C678" s="74"/>
      <c r="D678" s="74"/>
      <c r="E678" s="74"/>
      <c r="F678" s="74"/>
      <c r="G678" s="74"/>
      <c r="H678" s="74"/>
    </row>
    <row r="679" spans="2:8">
      <c r="B679" s="74"/>
      <c r="C679" s="74"/>
      <c r="D679" s="74"/>
      <c r="E679" s="74"/>
      <c r="F679" s="74"/>
      <c r="G679" s="74"/>
      <c r="H679" s="74"/>
    </row>
    <row r="680" spans="2:8">
      <c r="B680" s="74"/>
      <c r="C680" s="74"/>
      <c r="D680" s="74"/>
      <c r="E680" s="74"/>
      <c r="F680" s="74"/>
      <c r="G680" s="74"/>
      <c r="H680" s="74"/>
    </row>
    <row r="681" spans="2:8">
      <c r="B681" s="74"/>
      <c r="C681" s="74"/>
      <c r="D681" s="74"/>
      <c r="E681" s="74"/>
      <c r="F681" s="74"/>
      <c r="G681" s="74"/>
      <c r="H681" s="74"/>
    </row>
    <row r="682" spans="2:8">
      <c r="B682" s="74"/>
      <c r="C682" s="74"/>
      <c r="D682" s="74"/>
      <c r="E682" s="74"/>
      <c r="F682" s="74"/>
      <c r="G682" s="74"/>
      <c r="H682" s="74"/>
    </row>
    <row r="683" spans="2:8">
      <c r="B683" s="74"/>
      <c r="C683" s="74"/>
      <c r="D683" s="74"/>
      <c r="E683" s="74"/>
      <c r="F683" s="74"/>
      <c r="G683" s="74"/>
      <c r="H683" s="74"/>
    </row>
    <row r="684" spans="2:8">
      <c r="B684" s="74"/>
      <c r="C684" s="74"/>
      <c r="D684" s="74"/>
      <c r="E684" s="74"/>
      <c r="F684" s="74"/>
      <c r="G684" s="74"/>
      <c r="H684" s="74"/>
    </row>
    <row r="685" spans="2:8">
      <c r="B685" s="74"/>
      <c r="C685" s="74"/>
      <c r="D685" s="74"/>
      <c r="E685" s="74"/>
      <c r="F685" s="74"/>
      <c r="G685" s="74"/>
      <c r="H685" s="74"/>
    </row>
    <row r="686" spans="2:8">
      <c r="B686" s="74"/>
      <c r="C686" s="74"/>
      <c r="D686" s="74"/>
      <c r="E686" s="74"/>
      <c r="F686" s="74"/>
      <c r="G686" s="74"/>
      <c r="H686" s="74"/>
    </row>
    <row r="687" spans="2:8">
      <c r="B687" s="74"/>
      <c r="C687" s="74"/>
      <c r="D687" s="74"/>
      <c r="E687" s="74"/>
      <c r="F687" s="74"/>
      <c r="G687" s="74"/>
      <c r="H687" s="74"/>
    </row>
    <row r="688" spans="2:8">
      <c r="B688" s="74"/>
      <c r="C688" s="74"/>
      <c r="D688" s="74"/>
      <c r="E688" s="74"/>
      <c r="F688" s="74"/>
      <c r="G688" s="74"/>
      <c r="H688" s="74"/>
    </row>
    <row r="689" spans="2:8">
      <c r="B689" s="74"/>
      <c r="C689" s="74"/>
      <c r="D689" s="74"/>
      <c r="E689" s="74"/>
      <c r="F689" s="74"/>
      <c r="G689" s="74"/>
      <c r="H689" s="74"/>
    </row>
    <row r="690" spans="2:8">
      <c r="B690" s="74"/>
      <c r="C690" s="74"/>
      <c r="D690" s="74"/>
      <c r="E690" s="74"/>
      <c r="F690" s="74"/>
      <c r="G690" s="74"/>
      <c r="H690" s="74"/>
    </row>
    <row r="691" spans="2:8">
      <c r="B691" s="74"/>
      <c r="C691" s="74"/>
      <c r="D691" s="74"/>
      <c r="E691" s="74"/>
      <c r="F691" s="74"/>
      <c r="G691" s="74"/>
      <c r="H691" s="74"/>
    </row>
    <row r="692" spans="2:8">
      <c r="B692" s="74"/>
      <c r="C692" s="74"/>
      <c r="D692" s="74"/>
      <c r="E692" s="74"/>
      <c r="F692" s="74"/>
      <c r="G692" s="74"/>
      <c r="H692" s="74"/>
    </row>
    <row r="693" spans="2:8">
      <c r="B693" s="74"/>
      <c r="C693" s="74"/>
      <c r="D693" s="74"/>
      <c r="E693" s="74"/>
      <c r="F693" s="74"/>
      <c r="G693" s="74"/>
      <c r="H693" s="74"/>
    </row>
    <row r="694" spans="2:8">
      <c r="B694" s="74"/>
      <c r="C694" s="74"/>
      <c r="D694" s="74"/>
      <c r="E694" s="74"/>
      <c r="F694" s="74"/>
      <c r="G694" s="74"/>
      <c r="H694" s="74"/>
    </row>
    <row r="695" spans="2:8">
      <c r="B695" s="74"/>
      <c r="C695" s="74"/>
      <c r="D695" s="74"/>
      <c r="E695" s="74"/>
      <c r="F695" s="74"/>
      <c r="G695" s="74"/>
      <c r="H695" s="74"/>
    </row>
    <row r="696" spans="2:8">
      <c r="B696" s="74"/>
      <c r="C696" s="74"/>
      <c r="D696" s="74"/>
      <c r="E696" s="74"/>
      <c r="F696" s="74"/>
      <c r="G696" s="74"/>
      <c r="H696" s="74"/>
    </row>
    <row r="697" spans="2:8">
      <c r="B697" s="74"/>
      <c r="C697" s="74"/>
      <c r="D697" s="74"/>
      <c r="E697" s="74"/>
      <c r="F697" s="74"/>
      <c r="G697" s="74"/>
      <c r="H697" s="74"/>
    </row>
    <row r="698" spans="2:8">
      <c r="B698" s="74"/>
      <c r="C698" s="74"/>
      <c r="D698" s="74"/>
      <c r="E698" s="74"/>
      <c r="F698" s="74"/>
      <c r="G698" s="74"/>
      <c r="H698" s="74"/>
    </row>
    <row r="699" spans="2:8">
      <c r="B699" s="74"/>
      <c r="C699" s="74"/>
      <c r="D699" s="74"/>
      <c r="E699" s="74"/>
      <c r="F699" s="74"/>
      <c r="G699" s="74"/>
      <c r="H699" s="74"/>
    </row>
    <row r="700" spans="2:8">
      <c r="B700" s="74"/>
      <c r="C700" s="74"/>
      <c r="D700" s="74"/>
      <c r="E700" s="74"/>
      <c r="F700" s="74"/>
      <c r="G700" s="74"/>
      <c r="H700" s="74"/>
    </row>
    <row r="701" spans="2:8">
      <c r="B701" s="74"/>
      <c r="C701" s="74"/>
      <c r="D701" s="74"/>
      <c r="E701" s="74"/>
      <c r="F701" s="74"/>
      <c r="G701" s="74"/>
      <c r="H701" s="74"/>
    </row>
    <row r="702" spans="2:8">
      <c r="B702" s="74"/>
      <c r="C702" s="74"/>
      <c r="D702" s="74"/>
      <c r="E702" s="74"/>
      <c r="F702" s="74"/>
      <c r="G702" s="74"/>
      <c r="H702" s="74"/>
    </row>
    <row r="703" spans="2:8">
      <c r="B703" s="74"/>
      <c r="C703" s="74"/>
      <c r="D703" s="74"/>
      <c r="E703" s="74"/>
      <c r="F703" s="74"/>
      <c r="G703" s="74"/>
      <c r="H703" s="74"/>
    </row>
    <row r="704" spans="2:8">
      <c r="B704" s="74"/>
      <c r="C704" s="74"/>
      <c r="D704" s="74"/>
      <c r="E704" s="74"/>
      <c r="F704" s="74"/>
      <c r="G704" s="74"/>
      <c r="H704" s="74"/>
    </row>
    <row r="705" spans="2:8">
      <c r="B705" s="74"/>
      <c r="C705" s="74"/>
      <c r="D705" s="74"/>
      <c r="E705" s="74"/>
      <c r="F705" s="74"/>
      <c r="G705" s="74"/>
      <c r="H705" s="74"/>
    </row>
    <row r="706" spans="2:8">
      <c r="B706" s="74"/>
      <c r="C706" s="74"/>
      <c r="D706" s="74"/>
      <c r="E706" s="74"/>
      <c r="F706" s="74"/>
      <c r="G706" s="74"/>
      <c r="H706" s="74"/>
    </row>
    <row r="707" spans="2:8">
      <c r="B707" s="74"/>
      <c r="C707" s="74"/>
      <c r="D707" s="74"/>
      <c r="E707" s="74"/>
      <c r="F707" s="74"/>
      <c r="G707" s="74"/>
      <c r="H707" s="74"/>
    </row>
    <row r="708" spans="2:8">
      <c r="B708" s="74"/>
      <c r="C708" s="74"/>
      <c r="D708" s="74"/>
      <c r="E708" s="74"/>
      <c r="F708" s="74"/>
      <c r="G708" s="74"/>
      <c r="H708" s="74"/>
    </row>
    <row r="709" spans="2:8">
      <c r="B709" s="74"/>
      <c r="C709" s="74"/>
      <c r="D709" s="74"/>
      <c r="E709" s="74"/>
      <c r="F709" s="74"/>
      <c r="G709" s="74"/>
      <c r="H709" s="74"/>
    </row>
    <row r="710" spans="2:8">
      <c r="B710" s="74"/>
      <c r="C710" s="74"/>
      <c r="D710" s="74"/>
      <c r="E710" s="74"/>
      <c r="F710" s="74"/>
      <c r="G710" s="74"/>
      <c r="H710" s="74"/>
    </row>
    <row r="711" spans="2:8">
      <c r="B711" s="74"/>
      <c r="C711" s="74"/>
      <c r="D711" s="74"/>
      <c r="E711" s="74"/>
      <c r="F711" s="74"/>
      <c r="G711" s="74"/>
      <c r="H711" s="74"/>
    </row>
    <row r="712" spans="2:8">
      <c r="B712" s="74"/>
      <c r="C712" s="74"/>
      <c r="D712" s="74"/>
      <c r="E712" s="74"/>
      <c r="F712" s="74"/>
      <c r="G712" s="74"/>
      <c r="H712" s="74"/>
    </row>
    <row r="713" spans="2:8">
      <c r="B713" s="74"/>
      <c r="C713" s="74"/>
      <c r="D713" s="74"/>
      <c r="E713" s="74"/>
      <c r="F713" s="74"/>
      <c r="G713" s="74"/>
      <c r="H713" s="74"/>
    </row>
    <row r="714" spans="2:8">
      <c r="B714" s="74"/>
      <c r="C714" s="74"/>
      <c r="D714" s="74"/>
      <c r="E714" s="74"/>
      <c r="F714" s="74"/>
      <c r="G714" s="74"/>
      <c r="H714" s="74"/>
    </row>
    <row r="715" spans="2:8">
      <c r="B715" s="74"/>
      <c r="C715" s="74"/>
      <c r="D715" s="74"/>
      <c r="E715" s="74"/>
      <c r="F715" s="74"/>
      <c r="G715" s="74"/>
      <c r="H715" s="74"/>
    </row>
    <row r="716" spans="2:8">
      <c r="B716" s="74"/>
      <c r="C716" s="74"/>
      <c r="D716" s="74"/>
      <c r="E716" s="74"/>
      <c r="F716" s="74"/>
      <c r="G716" s="74"/>
      <c r="H716" s="74"/>
    </row>
    <row r="717" spans="2:8">
      <c r="B717" s="74"/>
      <c r="C717" s="74"/>
      <c r="D717" s="74"/>
      <c r="E717" s="74"/>
      <c r="F717" s="74"/>
      <c r="G717" s="74"/>
      <c r="H717" s="74"/>
    </row>
    <row r="718" spans="2:8">
      <c r="B718" s="74"/>
      <c r="C718" s="74"/>
      <c r="D718" s="74"/>
      <c r="E718" s="74"/>
      <c r="F718" s="74"/>
      <c r="G718" s="74"/>
      <c r="H718" s="74"/>
    </row>
    <row r="719" spans="2:8">
      <c r="B719" s="74"/>
      <c r="C719" s="74"/>
      <c r="D719" s="74"/>
      <c r="E719" s="74"/>
      <c r="F719" s="74"/>
      <c r="G719" s="74"/>
      <c r="H719" s="74"/>
    </row>
    <row r="720" spans="2:8">
      <c r="B720" s="74"/>
      <c r="C720" s="74"/>
      <c r="D720" s="74"/>
      <c r="E720" s="74"/>
      <c r="F720" s="74"/>
      <c r="G720" s="74"/>
      <c r="H720" s="74"/>
    </row>
    <row r="721" spans="2:8">
      <c r="B721" s="74"/>
      <c r="C721" s="74"/>
      <c r="D721" s="74"/>
      <c r="E721" s="74"/>
      <c r="F721" s="74"/>
      <c r="G721" s="74"/>
      <c r="H721" s="74"/>
    </row>
    <row r="722" spans="2:8">
      <c r="B722" s="74"/>
      <c r="C722" s="74"/>
      <c r="D722" s="74"/>
      <c r="E722" s="74"/>
      <c r="F722" s="74"/>
      <c r="G722" s="74"/>
      <c r="H722" s="74"/>
    </row>
    <row r="723" spans="2:8">
      <c r="B723" s="74"/>
      <c r="C723" s="74"/>
      <c r="D723" s="74"/>
      <c r="E723" s="74"/>
      <c r="F723" s="74"/>
      <c r="G723" s="74"/>
      <c r="H723" s="74"/>
    </row>
    <row r="724" spans="2:8">
      <c r="B724" s="74"/>
      <c r="C724" s="74"/>
      <c r="D724" s="74"/>
      <c r="E724" s="74"/>
      <c r="F724" s="74"/>
      <c r="G724" s="74"/>
      <c r="H724" s="74"/>
    </row>
    <row r="725" spans="2:8">
      <c r="B725" s="74"/>
      <c r="C725" s="74"/>
      <c r="D725" s="74"/>
      <c r="E725" s="74"/>
      <c r="F725" s="74"/>
      <c r="G725" s="74"/>
      <c r="H725" s="74"/>
    </row>
    <row r="726" spans="2:8">
      <c r="B726" s="74"/>
      <c r="C726" s="74"/>
      <c r="D726" s="74"/>
      <c r="E726" s="74"/>
      <c r="F726" s="74"/>
      <c r="G726" s="74"/>
      <c r="H726" s="74"/>
    </row>
    <row r="727" spans="2:8">
      <c r="B727" s="74"/>
      <c r="C727" s="74"/>
      <c r="D727" s="74"/>
      <c r="E727" s="74"/>
      <c r="F727" s="74"/>
      <c r="G727" s="74"/>
      <c r="H727" s="74"/>
    </row>
    <row r="728" spans="2:8">
      <c r="B728" s="74"/>
      <c r="C728" s="74"/>
      <c r="D728" s="74"/>
      <c r="E728" s="74"/>
      <c r="F728" s="74"/>
      <c r="G728" s="74"/>
      <c r="H728" s="74"/>
    </row>
    <row r="729" spans="2:8">
      <c r="B729" s="74"/>
      <c r="C729" s="74"/>
      <c r="D729" s="74"/>
      <c r="E729" s="74"/>
      <c r="F729" s="74"/>
      <c r="G729" s="74"/>
      <c r="H729" s="74"/>
    </row>
    <row r="730" spans="2:8">
      <c r="B730" s="74"/>
      <c r="C730" s="74"/>
      <c r="D730" s="74"/>
      <c r="E730" s="74"/>
      <c r="F730" s="74"/>
      <c r="G730" s="74"/>
      <c r="H730" s="74"/>
    </row>
    <row r="731" spans="2:8">
      <c r="B731" s="74"/>
      <c r="C731" s="74"/>
      <c r="D731" s="74"/>
      <c r="E731" s="74"/>
      <c r="F731" s="74"/>
      <c r="G731" s="74"/>
      <c r="H731" s="74"/>
    </row>
    <row r="732" spans="2:8">
      <c r="B732" s="74"/>
      <c r="C732" s="74"/>
      <c r="D732" s="74"/>
      <c r="E732" s="74"/>
      <c r="F732" s="74"/>
      <c r="G732" s="74"/>
      <c r="H732" s="74"/>
    </row>
    <row r="733" spans="2:8">
      <c r="B733" s="74"/>
      <c r="C733" s="74"/>
      <c r="D733" s="74"/>
      <c r="E733" s="74"/>
      <c r="F733" s="74"/>
      <c r="G733" s="74"/>
      <c r="H733" s="74"/>
    </row>
    <row r="734" spans="2:8">
      <c r="B734" s="74"/>
      <c r="C734" s="74"/>
      <c r="D734" s="74"/>
      <c r="E734" s="74"/>
      <c r="F734" s="74"/>
      <c r="G734" s="74"/>
      <c r="H734" s="74"/>
    </row>
    <row r="735" spans="2:8">
      <c r="B735" s="74"/>
      <c r="C735" s="74"/>
      <c r="D735" s="74"/>
      <c r="E735" s="74"/>
      <c r="F735" s="74"/>
      <c r="G735" s="74"/>
      <c r="H735" s="74"/>
    </row>
    <row r="736" spans="2:8">
      <c r="B736" s="74"/>
      <c r="C736" s="74"/>
      <c r="D736" s="74"/>
      <c r="E736" s="74"/>
      <c r="F736" s="74"/>
      <c r="G736" s="74"/>
      <c r="H736" s="74"/>
    </row>
    <row r="737" spans="2:8">
      <c r="B737" s="74"/>
      <c r="C737" s="74"/>
      <c r="D737" s="74"/>
      <c r="E737" s="74"/>
      <c r="F737" s="74"/>
      <c r="G737" s="74"/>
      <c r="H737" s="74"/>
    </row>
    <row r="738" spans="2:8">
      <c r="B738" s="74"/>
      <c r="C738" s="74"/>
      <c r="D738" s="74"/>
      <c r="E738" s="74"/>
      <c r="F738" s="74"/>
      <c r="G738" s="74"/>
      <c r="H738" s="74"/>
    </row>
    <row r="739" spans="2:8">
      <c r="B739" s="74"/>
      <c r="C739" s="74"/>
      <c r="D739" s="74"/>
      <c r="E739" s="74"/>
      <c r="F739" s="74"/>
      <c r="G739" s="74"/>
      <c r="H739" s="74"/>
    </row>
    <row r="740" spans="2:8">
      <c r="B740" s="74"/>
      <c r="C740" s="74"/>
      <c r="D740" s="74"/>
      <c r="E740" s="74"/>
      <c r="F740" s="74"/>
      <c r="G740" s="74"/>
      <c r="H740" s="74"/>
    </row>
    <row r="741" spans="2:8">
      <c r="B741" s="74"/>
      <c r="C741" s="74"/>
      <c r="D741" s="74"/>
      <c r="E741" s="74"/>
      <c r="F741" s="74"/>
      <c r="G741" s="74"/>
      <c r="H741" s="74"/>
    </row>
    <row r="742" spans="2:8">
      <c r="B742" s="74"/>
      <c r="C742" s="74"/>
      <c r="D742" s="74"/>
      <c r="E742" s="74"/>
      <c r="F742" s="74"/>
      <c r="G742" s="74"/>
      <c r="H742" s="74"/>
    </row>
    <row r="743" spans="2:8">
      <c r="B743" s="74"/>
      <c r="C743" s="74"/>
      <c r="D743" s="74"/>
      <c r="E743" s="74"/>
      <c r="F743" s="74"/>
      <c r="G743" s="74"/>
      <c r="H743" s="74"/>
    </row>
    <row r="744" spans="2:8">
      <c r="B744" s="74"/>
      <c r="C744" s="74"/>
      <c r="D744" s="74"/>
      <c r="E744" s="74"/>
      <c r="F744" s="74"/>
      <c r="G744" s="74"/>
      <c r="H744" s="74"/>
    </row>
    <row r="745" spans="2:8">
      <c r="B745" s="74"/>
      <c r="C745" s="74"/>
      <c r="D745" s="74"/>
      <c r="E745" s="74"/>
      <c r="F745" s="74"/>
      <c r="G745" s="74"/>
      <c r="H745" s="74"/>
    </row>
    <row r="746" spans="2:8">
      <c r="B746" s="74"/>
      <c r="C746" s="74"/>
      <c r="D746" s="74"/>
      <c r="E746" s="74"/>
      <c r="F746" s="74"/>
      <c r="G746" s="74"/>
      <c r="H746" s="74"/>
    </row>
    <row r="747" spans="2:8">
      <c r="B747" s="74"/>
      <c r="C747" s="74"/>
      <c r="D747" s="74"/>
      <c r="E747" s="74"/>
      <c r="F747" s="74"/>
      <c r="G747" s="74"/>
      <c r="H747" s="74"/>
    </row>
    <row r="748" spans="2:8">
      <c r="B748" s="74"/>
      <c r="C748" s="74"/>
      <c r="D748" s="74"/>
      <c r="E748" s="74"/>
      <c r="F748" s="74"/>
      <c r="G748" s="74"/>
      <c r="H748" s="74"/>
    </row>
    <row r="749" spans="2:8">
      <c r="B749" s="74"/>
      <c r="C749" s="74"/>
      <c r="D749" s="74"/>
      <c r="E749" s="74"/>
      <c r="F749" s="74"/>
      <c r="G749" s="74"/>
      <c r="H749" s="74"/>
    </row>
    <row r="750" spans="2:8">
      <c r="B750" s="74"/>
      <c r="C750" s="74"/>
      <c r="D750" s="74"/>
      <c r="E750" s="74"/>
      <c r="F750" s="74"/>
      <c r="G750" s="74"/>
      <c r="H750" s="74"/>
    </row>
    <row r="751" spans="2:8">
      <c r="B751" s="74"/>
      <c r="C751" s="74"/>
      <c r="D751" s="74"/>
      <c r="E751" s="74"/>
      <c r="F751" s="74"/>
      <c r="G751" s="74"/>
      <c r="H751" s="74"/>
    </row>
    <row r="752" spans="2:8">
      <c r="B752" s="74"/>
      <c r="C752" s="74"/>
      <c r="D752" s="74"/>
      <c r="E752" s="74"/>
      <c r="F752" s="74"/>
      <c r="G752" s="74"/>
      <c r="H752" s="74"/>
    </row>
    <row r="753" spans="2:8">
      <c r="B753" s="74"/>
      <c r="C753" s="74"/>
      <c r="D753" s="74"/>
      <c r="E753" s="74"/>
      <c r="F753" s="74"/>
      <c r="G753" s="74"/>
      <c r="H753" s="74"/>
    </row>
    <row r="754" spans="2:8">
      <c r="B754" s="74"/>
      <c r="C754" s="74"/>
      <c r="D754" s="74"/>
      <c r="E754" s="74"/>
      <c r="F754" s="74"/>
      <c r="G754" s="74"/>
      <c r="H754" s="74"/>
    </row>
    <row r="755" spans="2:8">
      <c r="B755" s="74"/>
      <c r="C755" s="74"/>
      <c r="D755" s="74"/>
      <c r="E755" s="74"/>
      <c r="F755" s="74"/>
      <c r="G755" s="74"/>
      <c r="H755" s="74"/>
    </row>
    <row r="756" spans="2:8">
      <c r="B756" s="74"/>
      <c r="C756" s="74"/>
      <c r="D756" s="74"/>
      <c r="E756" s="74"/>
      <c r="F756" s="74"/>
      <c r="G756" s="74"/>
      <c r="H756" s="74"/>
    </row>
    <row r="757" spans="2:8">
      <c r="B757" s="74"/>
      <c r="C757" s="74"/>
      <c r="D757" s="74"/>
      <c r="E757" s="74"/>
      <c r="F757" s="74"/>
      <c r="G757" s="74"/>
      <c r="H757" s="74"/>
    </row>
    <row r="758" spans="2:8">
      <c r="B758" s="74"/>
      <c r="C758" s="74"/>
      <c r="D758" s="74"/>
      <c r="E758" s="74"/>
      <c r="F758" s="74"/>
      <c r="G758" s="74"/>
      <c r="H758" s="74"/>
    </row>
    <row r="759" spans="2:8">
      <c r="B759" s="74"/>
      <c r="C759" s="74"/>
      <c r="D759" s="74"/>
      <c r="E759" s="74"/>
      <c r="F759" s="74"/>
      <c r="G759" s="74"/>
      <c r="H759" s="74"/>
    </row>
    <row r="760" spans="2:8">
      <c r="B760" s="74"/>
      <c r="C760" s="74"/>
      <c r="D760" s="74"/>
      <c r="E760" s="74"/>
      <c r="F760" s="74"/>
      <c r="G760" s="74"/>
      <c r="H760" s="74"/>
    </row>
    <row r="761" spans="2:8">
      <c r="B761" s="74"/>
      <c r="C761" s="74"/>
      <c r="D761" s="74"/>
      <c r="E761" s="74"/>
      <c r="F761" s="74"/>
      <c r="G761" s="74"/>
      <c r="H761" s="74"/>
    </row>
    <row r="762" spans="2:8">
      <c r="B762" s="74"/>
      <c r="C762" s="74"/>
      <c r="D762" s="74"/>
      <c r="E762" s="74"/>
      <c r="F762" s="74"/>
      <c r="G762" s="74"/>
      <c r="H762" s="74"/>
    </row>
    <row r="763" spans="2:8">
      <c r="B763" s="74"/>
      <c r="C763" s="74"/>
      <c r="D763" s="74"/>
      <c r="E763" s="74"/>
      <c r="F763" s="74"/>
      <c r="G763" s="74"/>
      <c r="H763" s="74"/>
    </row>
    <row r="764" spans="2:8">
      <c r="B764" s="74"/>
      <c r="C764" s="74"/>
      <c r="D764" s="74"/>
      <c r="E764" s="74"/>
      <c r="F764" s="74"/>
      <c r="G764" s="74"/>
      <c r="H764" s="74"/>
    </row>
    <row r="765" spans="2:8">
      <c r="B765" s="74"/>
      <c r="C765" s="74"/>
      <c r="D765" s="74"/>
      <c r="E765" s="74"/>
      <c r="F765" s="74"/>
      <c r="G765" s="74"/>
      <c r="H765" s="74"/>
    </row>
    <row r="766" spans="2:8">
      <c r="B766" s="74"/>
      <c r="C766" s="74"/>
      <c r="D766" s="74"/>
      <c r="E766" s="74"/>
      <c r="F766" s="74"/>
      <c r="G766" s="74"/>
      <c r="H766" s="74"/>
    </row>
    <row r="767" spans="2:8">
      <c r="B767" s="74"/>
      <c r="C767" s="74"/>
      <c r="D767" s="74"/>
      <c r="E767" s="74"/>
      <c r="F767" s="74"/>
      <c r="G767" s="74"/>
      <c r="H767" s="74"/>
    </row>
    <row r="768" spans="2:8">
      <c r="B768" s="74"/>
      <c r="C768" s="74"/>
      <c r="D768" s="74"/>
      <c r="E768" s="74"/>
      <c r="F768" s="74"/>
      <c r="G768" s="74"/>
      <c r="H768" s="74"/>
    </row>
    <row r="769" spans="2:8">
      <c r="B769" s="74"/>
      <c r="C769" s="74"/>
      <c r="D769" s="74"/>
      <c r="E769" s="74"/>
      <c r="F769" s="74"/>
      <c r="G769" s="74"/>
      <c r="H769" s="74"/>
    </row>
    <row r="770" spans="2:8">
      <c r="B770" s="74"/>
      <c r="C770" s="74"/>
      <c r="D770" s="74"/>
      <c r="E770" s="74"/>
      <c r="F770" s="74"/>
      <c r="G770" s="74"/>
      <c r="H770" s="74"/>
    </row>
    <row r="771" spans="2:8">
      <c r="B771" s="74"/>
      <c r="C771" s="74"/>
      <c r="D771" s="74"/>
      <c r="E771" s="74"/>
      <c r="F771" s="74"/>
      <c r="G771" s="74"/>
      <c r="H771" s="74"/>
    </row>
    <row r="772" spans="2:8">
      <c r="B772" s="74"/>
      <c r="C772" s="74"/>
      <c r="D772" s="74"/>
      <c r="E772" s="74"/>
      <c r="F772" s="74"/>
      <c r="G772" s="74"/>
      <c r="H772" s="74"/>
    </row>
    <row r="773" spans="2:8">
      <c r="B773" s="74"/>
      <c r="C773" s="74"/>
      <c r="D773" s="74"/>
      <c r="E773" s="74"/>
      <c r="F773" s="74"/>
      <c r="G773" s="74"/>
      <c r="H773" s="74"/>
    </row>
    <row r="774" spans="2:8">
      <c r="B774" s="74"/>
      <c r="C774" s="74"/>
      <c r="D774" s="74"/>
      <c r="E774" s="74"/>
      <c r="F774" s="74"/>
      <c r="G774" s="74"/>
      <c r="H774" s="74"/>
    </row>
    <row r="775" spans="2:8">
      <c r="B775" s="74"/>
      <c r="C775" s="74"/>
      <c r="D775" s="74"/>
      <c r="E775" s="74"/>
      <c r="F775" s="74"/>
      <c r="G775" s="74"/>
      <c r="H775" s="74"/>
    </row>
    <row r="776" spans="2:8">
      <c r="B776" s="74"/>
      <c r="C776" s="74"/>
      <c r="D776" s="74"/>
      <c r="E776" s="74"/>
      <c r="F776" s="74"/>
      <c r="G776" s="74"/>
      <c r="H776" s="74"/>
    </row>
    <row r="777" spans="2:8">
      <c r="B777" s="74"/>
      <c r="C777" s="74"/>
      <c r="D777" s="74"/>
      <c r="E777" s="74"/>
      <c r="F777" s="74"/>
      <c r="G777" s="74"/>
      <c r="H777" s="74"/>
    </row>
    <row r="778" spans="2:8">
      <c r="B778" s="74"/>
      <c r="C778" s="74"/>
      <c r="D778" s="74"/>
      <c r="E778" s="74"/>
      <c r="F778" s="74"/>
      <c r="G778" s="74"/>
      <c r="H778" s="74"/>
    </row>
    <row r="779" spans="2:8">
      <c r="B779" s="74"/>
      <c r="C779" s="74"/>
      <c r="D779" s="74"/>
      <c r="E779" s="74"/>
      <c r="F779" s="74"/>
      <c r="G779" s="74"/>
      <c r="H779" s="74"/>
    </row>
    <row r="780" spans="2:8">
      <c r="B780" s="74"/>
      <c r="C780" s="74"/>
      <c r="D780" s="74"/>
      <c r="E780" s="74"/>
      <c r="F780" s="74"/>
      <c r="G780" s="74"/>
      <c r="H780" s="74"/>
    </row>
    <row r="781" spans="2:8">
      <c r="B781" s="74"/>
      <c r="C781" s="74"/>
      <c r="D781" s="74"/>
      <c r="E781" s="74"/>
      <c r="F781" s="74"/>
      <c r="G781" s="74"/>
      <c r="H781" s="74"/>
    </row>
    <row r="782" spans="2:8">
      <c r="B782" s="74"/>
      <c r="C782" s="74"/>
      <c r="D782" s="74"/>
      <c r="E782" s="74"/>
      <c r="F782" s="74"/>
      <c r="G782" s="74"/>
      <c r="H782" s="74"/>
    </row>
    <row r="783" spans="2:8">
      <c r="B783" s="74"/>
      <c r="C783" s="74"/>
      <c r="D783" s="74"/>
      <c r="E783" s="74"/>
      <c r="F783" s="74"/>
      <c r="G783" s="74"/>
      <c r="H783" s="74"/>
    </row>
    <row r="784" spans="2:8">
      <c r="B784" s="74"/>
      <c r="C784" s="74"/>
      <c r="D784" s="74"/>
      <c r="E784" s="74"/>
      <c r="F784" s="74"/>
      <c r="G784" s="74"/>
      <c r="H784" s="74"/>
    </row>
    <row r="785" spans="2:8">
      <c r="B785" s="74"/>
      <c r="C785" s="74"/>
      <c r="D785" s="74"/>
      <c r="E785" s="74"/>
      <c r="F785" s="74"/>
      <c r="G785" s="74"/>
      <c r="H785" s="74"/>
    </row>
    <row r="786" spans="2:8">
      <c r="B786" s="74"/>
      <c r="C786" s="74"/>
      <c r="D786" s="74"/>
      <c r="E786" s="74"/>
      <c r="F786" s="74"/>
      <c r="G786" s="74"/>
      <c r="H786" s="74"/>
    </row>
    <row r="787" spans="2:8">
      <c r="B787" s="74"/>
      <c r="C787" s="74"/>
      <c r="D787" s="74"/>
      <c r="E787" s="74"/>
      <c r="F787" s="74"/>
      <c r="G787" s="74"/>
      <c r="H787" s="74"/>
    </row>
    <row r="788" spans="2:8">
      <c r="B788" s="74"/>
      <c r="C788" s="74"/>
      <c r="D788" s="74"/>
      <c r="E788" s="74"/>
      <c r="F788" s="74"/>
      <c r="G788" s="74"/>
      <c r="H788" s="74"/>
    </row>
    <row r="789" spans="2:8">
      <c r="B789" s="74"/>
      <c r="C789" s="74"/>
      <c r="D789" s="74"/>
      <c r="E789" s="74"/>
      <c r="F789" s="74"/>
      <c r="G789" s="74"/>
      <c r="H789" s="74"/>
    </row>
    <row r="790" spans="2:8">
      <c r="B790" s="74"/>
      <c r="C790" s="74"/>
      <c r="D790" s="74"/>
      <c r="E790" s="74"/>
      <c r="F790" s="74"/>
      <c r="G790" s="74"/>
      <c r="H790" s="74"/>
    </row>
  </sheetData>
  <mergeCells count="5">
    <mergeCell ref="L5:M5"/>
    <mergeCell ref="A1:M1"/>
    <mergeCell ref="C5:E5"/>
    <mergeCell ref="F5:H5"/>
    <mergeCell ref="I5:K5"/>
  </mergeCells>
  <phoneticPr fontId="4" type="noConversion"/>
  <printOptions horizontalCentered="1"/>
  <pageMargins left="0" right="0" top="0.74803149606299213" bottom="0.27559055118110237" header="0.62992125984251968" footer="0.15748031496062992"/>
  <pageSetup paperSize="9" scale="64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5" zoomScaleNormal="85" workbookViewId="0">
      <selection activeCell="I4" sqref="I4:I40"/>
    </sheetView>
  </sheetViews>
  <sheetFormatPr defaultRowHeight="21.95" customHeight="1"/>
  <cols>
    <col min="1" max="1" width="12.625" style="41" customWidth="1"/>
    <col min="2" max="2" width="13.625" style="41" customWidth="1"/>
    <col min="3" max="3" width="13.125" style="41" customWidth="1"/>
    <col min="4" max="4" width="10.75" style="41" bestFit="1" customWidth="1"/>
    <col min="5" max="5" width="12.5" style="41" customWidth="1"/>
    <col min="6" max="7" width="12.625" style="41" customWidth="1"/>
    <col min="8" max="8" width="12.5" style="41" customWidth="1"/>
    <col min="9" max="9" width="10.75" style="41" bestFit="1" customWidth="1"/>
    <col min="10" max="10" width="12.5" style="41" customWidth="1"/>
    <col min="11" max="11" width="8.625" style="41" bestFit="1" customWidth="1"/>
    <col min="12" max="12" width="12.5" style="41" customWidth="1"/>
    <col min="13" max="16384" width="9" style="41"/>
  </cols>
  <sheetData>
    <row r="1" spans="1:12" ht="21.95" customHeight="1">
      <c r="A1" s="398" t="s">
        <v>189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2" ht="17.25" thickBot="1">
      <c r="A2" s="9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 t="s">
        <v>47</v>
      </c>
    </row>
    <row r="3" spans="1:12" s="36" customFormat="1" ht="66" thickBot="1">
      <c r="A3" s="16" t="s">
        <v>25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52</v>
      </c>
      <c r="G3" s="4" t="s">
        <v>53</v>
      </c>
      <c r="H3" s="4" t="s">
        <v>124</v>
      </c>
      <c r="I3" s="4" t="s">
        <v>125</v>
      </c>
      <c r="J3" s="4" t="s">
        <v>126</v>
      </c>
      <c r="K3" s="4" t="s">
        <v>54</v>
      </c>
      <c r="L3" s="13" t="s">
        <v>55</v>
      </c>
    </row>
    <row r="4" spans="1:12" s="58" customFormat="1" ht="14.45" customHeight="1">
      <c r="A4" s="184" t="s">
        <v>170</v>
      </c>
      <c r="B4" s="65"/>
      <c r="C4" s="66"/>
      <c r="D4" s="65"/>
      <c r="E4" s="65"/>
      <c r="F4" s="65"/>
      <c r="G4" s="65"/>
      <c r="H4" s="65"/>
      <c r="I4" s="378"/>
      <c r="J4" s="66"/>
      <c r="K4" s="65"/>
      <c r="L4" s="67"/>
    </row>
    <row r="5" spans="1:12" ht="14.45" customHeight="1">
      <c r="A5" s="68" t="s">
        <v>56</v>
      </c>
      <c r="B5" s="69"/>
      <c r="C5" s="69"/>
      <c r="D5" s="69"/>
      <c r="E5" s="70">
        <f>SUM(B5:D5)</f>
        <v>0</v>
      </c>
      <c r="F5" s="70">
        <f>ROUNDDOWN(E5*2/12,0)</f>
        <v>0</v>
      </c>
      <c r="G5" s="69"/>
      <c r="H5" s="70">
        <f>E5+G5</f>
        <v>0</v>
      </c>
      <c r="I5" s="379" t="e">
        <f>工時記錄表!AH4</f>
        <v>#DIV/0!</v>
      </c>
      <c r="J5" s="70" t="e">
        <f>ROUNDDOWN(H5*I5,0)</f>
        <v>#DIV/0!</v>
      </c>
      <c r="K5" s="69"/>
      <c r="L5" s="71" t="e">
        <f>SUM(J5:K5)</f>
        <v>#DIV/0!</v>
      </c>
    </row>
    <row r="6" spans="1:12" ht="14.45" customHeight="1">
      <c r="A6" s="68" t="s">
        <v>57</v>
      </c>
      <c r="B6" s="69"/>
      <c r="C6" s="69"/>
      <c r="D6" s="69"/>
      <c r="E6" s="70">
        <f t="shared" ref="E6:E32" si="0">SUM(B6:D6)</f>
        <v>0</v>
      </c>
      <c r="F6" s="70">
        <f t="shared" ref="F6:F38" si="1">ROUNDDOWN(E6*2/12,0)</f>
        <v>0</v>
      </c>
      <c r="G6" s="69"/>
      <c r="H6" s="70">
        <f>E6+G6</f>
        <v>0</v>
      </c>
      <c r="I6" s="379" t="e">
        <f>工時記錄表!AH5</f>
        <v>#DIV/0!</v>
      </c>
      <c r="J6" s="70" t="e">
        <f>ROUNDDOWN(H6*I6,0)</f>
        <v>#DIV/0!</v>
      </c>
      <c r="K6" s="69"/>
      <c r="L6" s="71" t="e">
        <f>SUM(J6:K6)</f>
        <v>#DIV/0!</v>
      </c>
    </row>
    <row r="7" spans="1:12" ht="14.45" customHeight="1">
      <c r="A7" s="68" t="s">
        <v>58</v>
      </c>
      <c r="B7" s="69"/>
      <c r="C7" s="69"/>
      <c r="D7" s="69"/>
      <c r="E7" s="70">
        <f t="shared" si="0"/>
        <v>0</v>
      </c>
      <c r="F7" s="70">
        <f t="shared" si="1"/>
        <v>0</v>
      </c>
      <c r="G7" s="69"/>
      <c r="H7" s="70">
        <f>E7+G7</f>
        <v>0</v>
      </c>
      <c r="I7" s="379" t="e">
        <f>工時記錄表!AH6</f>
        <v>#DIV/0!</v>
      </c>
      <c r="J7" s="70" t="e">
        <f>ROUNDDOWN(H7*I7,0)</f>
        <v>#DIV/0!</v>
      </c>
      <c r="K7" s="69"/>
      <c r="L7" s="71" t="e">
        <f>SUM(J7:K7)</f>
        <v>#DIV/0!</v>
      </c>
    </row>
    <row r="8" spans="1:12" ht="14.45" customHeight="1">
      <c r="A8" s="68" t="s">
        <v>59</v>
      </c>
      <c r="B8" s="69"/>
      <c r="C8" s="69"/>
      <c r="D8" s="69"/>
      <c r="E8" s="70">
        <f t="shared" si="0"/>
        <v>0</v>
      </c>
      <c r="F8" s="70">
        <f t="shared" si="1"/>
        <v>0</v>
      </c>
      <c r="G8" s="69"/>
      <c r="H8" s="70">
        <f>E8+G8</f>
        <v>0</v>
      </c>
      <c r="I8" s="379" t="e">
        <f>工時記錄表!AH7</f>
        <v>#DIV/0!</v>
      </c>
      <c r="J8" s="70" t="e">
        <f>ROUNDDOWN(H8*I8,0)</f>
        <v>#DIV/0!</v>
      </c>
      <c r="K8" s="69"/>
      <c r="L8" s="71" t="e">
        <f>SUM(J8:K8)</f>
        <v>#DIV/0!</v>
      </c>
    </row>
    <row r="9" spans="1:12" ht="14.45" customHeight="1">
      <c r="A9" s="342" t="s">
        <v>46</v>
      </c>
      <c r="B9" s="343">
        <f t="shared" ref="B9:L9" si="2">SUM(B5:B8)</f>
        <v>0</v>
      </c>
      <c r="C9" s="343">
        <f t="shared" si="2"/>
        <v>0</v>
      </c>
      <c r="D9" s="343">
        <f t="shared" si="2"/>
        <v>0</v>
      </c>
      <c r="E9" s="343">
        <f t="shared" si="2"/>
        <v>0</v>
      </c>
      <c r="F9" s="343">
        <f t="shared" si="2"/>
        <v>0</v>
      </c>
      <c r="G9" s="343">
        <f t="shared" si="2"/>
        <v>0</v>
      </c>
      <c r="H9" s="343">
        <f t="shared" si="2"/>
        <v>0</v>
      </c>
      <c r="I9" s="380" t="e">
        <f t="shared" si="2"/>
        <v>#DIV/0!</v>
      </c>
      <c r="J9" s="343" t="e">
        <f t="shared" si="2"/>
        <v>#DIV/0!</v>
      </c>
      <c r="K9" s="343">
        <f t="shared" si="2"/>
        <v>0</v>
      </c>
      <c r="L9" s="344" t="e">
        <f t="shared" si="2"/>
        <v>#DIV/0!</v>
      </c>
    </row>
    <row r="10" spans="1:12" ht="14.45" customHeight="1">
      <c r="A10" s="185" t="s">
        <v>75</v>
      </c>
      <c r="B10" s="70"/>
      <c r="C10" s="70"/>
      <c r="D10" s="70"/>
      <c r="E10" s="70"/>
      <c r="F10" s="70">
        <f t="shared" si="1"/>
        <v>0</v>
      </c>
      <c r="G10" s="70"/>
      <c r="H10" s="70"/>
      <c r="I10" s="379"/>
      <c r="J10" s="70"/>
      <c r="K10" s="70"/>
      <c r="L10" s="71"/>
    </row>
    <row r="11" spans="1:12" ht="14.45" customHeight="1">
      <c r="A11" s="68" t="s">
        <v>56</v>
      </c>
      <c r="B11" s="69"/>
      <c r="C11" s="69"/>
      <c r="D11" s="69"/>
      <c r="E11" s="70">
        <f t="shared" si="0"/>
        <v>0</v>
      </c>
      <c r="F11" s="70">
        <f t="shared" si="1"/>
        <v>0</v>
      </c>
      <c r="G11" s="69"/>
      <c r="H11" s="70">
        <f>E11+G11</f>
        <v>0</v>
      </c>
      <c r="I11" s="379" t="e">
        <f>工時記錄表!AH9</f>
        <v>#DIV/0!</v>
      </c>
      <c r="J11" s="70" t="e">
        <f>ROUNDDOWN(H11*I11,0)</f>
        <v>#DIV/0!</v>
      </c>
      <c r="K11" s="69"/>
      <c r="L11" s="71" t="e">
        <f>J11+K11</f>
        <v>#DIV/0!</v>
      </c>
    </row>
    <row r="12" spans="1:12" ht="14.45" customHeight="1">
      <c r="A12" s="68" t="s">
        <v>57</v>
      </c>
      <c r="B12" s="69"/>
      <c r="C12" s="69"/>
      <c r="D12" s="69"/>
      <c r="E12" s="70">
        <f t="shared" si="0"/>
        <v>0</v>
      </c>
      <c r="F12" s="70">
        <f t="shared" si="1"/>
        <v>0</v>
      </c>
      <c r="G12" s="69"/>
      <c r="H12" s="70">
        <f t="shared" ref="H12:H38" si="3">E12+G12</f>
        <v>0</v>
      </c>
      <c r="I12" s="379" t="e">
        <f>工時記錄表!AH10</f>
        <v>#DIV/0!</v>
      </c>
      <c r="J12" s="70" t="e">
        <f>ROUNDDOWN(H12*I12,0)</f>
        <v>#DIV/0!</v>
      </c>
      <c r="K12" s="69"/>
      <c r="L12" s="71" t="e">
        <f t="shared" ref="L12:L32" si="4">J12+K12</f>
        <v>#DIV/0!</v>
      </c>
    </row>
    <row r="13" spans="1:12" ht="14.45" customHeight="1">
      <c r="A13" s="68" t="s">
        <v>58</v>
      </c>
      <c r="B13" s="69"/>
      <c r="C13" s="69"/>
      <c r="D13" s="69"/>
      <c r="E13" s="70">
        <f t="shared" si="0"/>
        <v>0</v>
      </c>
      <c r="F13" s="70">
        <f t="shared" si="1"/>
        <v>0</v>
      </c>
      <c r="G13" s="69"/>
      <c r="H13" s="70">
        <f t="shared" si="3"/>
        <v>0</v>
      </c>
      <c r="I13" s="379" t="e">
        <f>工時記錄表!AH11</f>
        <v>#DIV/0!</v>
      </c>
      <c r="J13" s="70" t="e">
        <f>ROUNDDOWN(H13*I13,0)</f>
        <v>#DIV/0!</v>
      </c>
      <c r="K13" s="69"/>
      <c r="L13" s="71" t="e">
        <f t="shared" si="4"/>
        <v>#DIV/0!</v>
      </c>
    </row>
    <row r="14" spans="1:12" ht="14.45" customHeight="1">
      <c r="A14" s="68" t="s">
        <v>59</v>
      </c>
      <c r="B14" s="69"/>
      <c r="C14" s="69"/>
      <c r="D14" s="69"/>
      <c r="E14" s="70">
        <f t="shared" si="0"/>
        <v>0</v>
      </c>
      <c r="F14" s="70">
        <f t="shared" si="1"/>
        <v>0</v>
      </c>
      <c r="G14" s="69"/>
      <c r="H14" s="70">
        <f t="shared" si="3"/>
        <v>0</v>
      </c>
      <c r="I14" s="379" t="e">
        <f>工時記錄表!AH12</f>
        <v>#DIV/0!</v>
      </c>
      <c r="J14" s="70" t="e">
        <f>ROUNDDOWN(H14*I14,0)</f>
        <v>#DIV/0!</v>
      </c>
      <c r="K14" s="69"/>
      <c r="L14" s="71" t="e">
        <f t="shared" si="4"/>
        <v>#DIV/0!</v>
      </c>
    </row>
    <row r="15" spans="1:12" ht="14.45" customHeight="1">
      <c r="A15" s="342" t="s">
        <v>46</v>
      </c>
      <c r="B15" s="343">
        <f>SUM(B11:B14)</f>
        <v>0</v>
      </c>
      <c r="C15" s="343">
        <f t="shared" ref="C15:L15" si="5">SUM(C11:C14)</f>
        <v>0</v>
      </c>
      <c r="D15" s="343">
        <f t="shared" si="5"/>
        <v>0</v>
      </c>
      <c r="E15" s="343">
        <f t="shared" si="5"/>
        <v>0</v>
      </c>
      <c r="F15" s="343">
        <f t="shared" si="5"/>
        <v>0</v>
      </c>
      <c r="G15" s="343">
        <f t="shared" si="5"/>
        <v>0</v>
      </c>
      <c r="H15" s="343">
        <f t="shared" si="5"/>
        <v>0</v>
      </c>
      <c r="I15" s="380" t="e">
        <f t="shared" si="5"/>
        <v>#DIV/0!</v>
      </c>
      <c r="J15" s="343" t="e">
        <f t="shared" si="5"/>
        <v>#DIV/0!</v>
      </c>
      <c r="K15" s="343">
        <f t="shared" si="5"/>
        <v>0</v>
      </c>
      <c r="L15" s="344" t="e">
        <f t="shared" si="5"/>
        <v>#DIV/0!</v>
      </c>
    </row>
    <row r="16" spans="1:12" ht="14.45" customHeight="1">
      <c r="A16" s="185" t="s">
        <v>75</v>
      </c>
      <c r="B16" s="70"/>
      <c r="C16" s="70"/>
      <c r="D16" s="70"/>
      <c r="E16" s="70"/>
      <c r="F16" s="70">
        <f t="shared" si="1"/>
        <v>0</v>
      </c>
      <c r="G16" s="70"/>
      <c r="H16" s="70"/>
      <c r="I16" s="379"/>
      <c r="J16" s="70"/>
      <c r="K16" s="70"/>
      <c r="L16" s="71"/>
    </row>
    <row r="17" spans="1:12" ht="14.45" customHeight="1">
      <c r="A17" s="68" t="s">
        <v>56</v>
      </c>
      <c r="B17" s="69"/>
      <c r="C17" s="69"/>
      <c r="D17" s="69"/>
      <c r="E17" s="70">
        <f t="shared" si="0"/>
        <v>0</v>
      </c>
      <c r="F17" s="70">
        <f t="shared" si="1"/>
        <v>0</v>
      </c>
      <c r="G17" s="69"/>
      <c r="H17" s="70">
        <f t="shared" si="3"/>
        <v>0</v>
      </c>
      <c r="I17" s="379" t="e">
        <f>工時記錄表!AH14</f>
        <v>#DIV/0!</v>
      </c>
      <c r="J17" s="70" t="e">
        <f>ROUNDDOWN(H17*I17,0)</f>
        <v>#DIV/0!</v>
      </c>
      <c r="K17" s="69"/>
      <c r="L17" s="71" t="e">
        <f t="shared" si="4"/>
        <v>#DIV/0!</v>
      </c>
    </row>
    <row r="18" spans="1:12" ht="14.45" customHeight="1">
      <c r="A18" s="68" t="s">
        <v>57</v>
      </c>
      <c r="B18" s="69"/>
      <c r="C18" s="69"/>
      <c r="D18" s="69"/>
      <c r="E18" s="70">
        <f t="shared" si="0"/>
        <v>0</v>
      </c>
      <c r="F18" s="70">
        <f t="shared" si="1"/>
        <v>0</v>
      </c>
      <c r="G18" s="69"/>
      <c r="H18" s="70">
        <f t="shared" si="3"/>
        <v>0</v>
      </c>
      <c r="I18" s="379" t="e">
        <f>工時記錄表!AH15</f>
        <v>#DIV/0!</v>
      </c>
      <c r="J18" s="70" t="e">
        <f>ROUNDDOWN(H18*I18,0)</f>
        <v>#DIV/0!</v>
      </c>
      <c r="K18" s="69"/>
      <c r="L18" s="71" t="e">
        <f t="shared" si="4"/>
        <v>#DIV/0!</v>
      </c>
    </row>
    <row r="19" spans="1:12" ht="14.45" customHeight="1">
      <c r="A19" s="68" t="s">
        <v>58</v>
      </c>
      <c r="B19" s="69"/>
      <c r="C19" s="69"/>
      <c r="D19" s="69"/>
      <c r="E19" s="70">
        <f t="shared" si="0"/>
        <v>0</v>
      </c>
      <c r="F19" s="70">
        <f t="shared" si="1"/>
        <v>0</v>
      </c>
      <c r="G19" s="69"/>
      <c r="H19" s="70">
        <f t="shared" si="3"/>
        <v>0</v>
      </c>
      <c r="I19" s="379" t="e">
        <f>工時記錄表!AH16</f>
        <v>#DIV/0!</v>
      </c>
      <c r="J19" s="70" t="e">
        <f>ROUNDDOWN(H19*I19,0)</f>
        <v>#DIV/0!</v>
      </c>
      <c r="K19" s="69"/>
      <c r="L19" s="71" t="e">
        <f t="shared" si="4"/>
        <v>#DIV/0!</v>
      </c>
    </row>
    <row r="20" spans="1:12" ht="14.45" customHeight="1">
      <c r="A20" s="68" t="s">
        <v>59</v>
      </c>
      <c r="B20" s="69"/>
      <c r="C20" s="69"/>
      <c r="D20" s="69"/>
      <c r="E20" s="70">
        <f t="shared" si="0"/>
        <v>0</v>
      </c>
      <c r="F20" s="70">
        <f t="shared" si="1"/>
        <v>0</v>
      </c>
      <c r="G20" s="69"/>
      <c r="H20" s="70">
        <f t="shared" si="3"/>
        <v>0</v>
      </c>
      <c r="I20" s="379" t="e">
        <f>工時記錄表!AH17</f>
        <v>#DIV/0!</v>
      </c>
      <c r="J20" s="70" t="e">
        <f>ROUNDDOWN(H20*I20,0)</f>
        <v>#DIV/0!</v>
      </c>
      <c r="K20" s="69"/>
      <c r="L20" s="71" t="e">
        <f t="shared" si="4"/>
        <v>#DIV/0!</v>
      </c>
    </row>
    <row r="21" spans="1:12" ht="14.45" customHeight="1">
      <c r="A21" s="342" t="s">
        <v>46</v>
      </c>
      <c r="B21" s="343">
        <f>SUM(B17:B20)</f>
        <v>0</v>
      </c>
      <c r="C21" s="343">
        <f t="shared" ref="C21:L21" si="6">SUM(C17:C20)</f>
        <v>0</v>
      </c>
      <c r="D21" s="343">
        <f t="shared" si="6"/>
        <v>0</v>
      </c>
      <c r="E21" s="343">
        <f t="shared" si="6"/>
        <v>0</v>
      </c>
      <c r="F21" s="343">
        <f t="shared" si="6"/>
        <v>0</v>
      </c>
      <c r="G21" s="343">
        <f t="shared" si="6"/>
        <v>0</v>
      </c>
      <c r="H21" s="343">
        <f t="shared" si="6"/>
        <v>0</v>
      </c>
      <c r="I21" s="380" t="e">
        <f t="shared" si="6"/>
        <v>#DIV/0!</v>
      </c>
      <c r="J21" s="343" t="e">
        <f t="shared" si="6"/>
        <v>#DIV/0!</v>
      </c>
      <c r="K21" s="343">
        <f t="shared" si="6"/>
        <v>0</v>
      </c>
      <c r="L21" s="344" t="e">
        <f t="shared" si="6"/>
        <v>#DIV/0!</v>
      </c>
    </row>
    <row r="22" spans="1:12" ht="14.45" customHeight="1">
      <c r="A22" s="185" t="s">
        <v>75</v>
      </c>
      <c r="B22" s="70"/>
      <c r="C22" s="70"/>
      <c r="D22" s="70"/>
      <c r="E22" s="70"/>
      <c r="F22" s="70">
        <f t="shared" si="1"/>
        <v>0</v>
      </c>
      <c r="G22" s="70"/>
      <c r="H22" s="70"/>
      <c r="I22" s="379"/>
      <c r="J22" s="70"/>
      <c r="K22" s="70"/>
      <c r="L22" s="71"/>
    </row>
    <row r="23" spans="1:12" ht="14.45" customHeight="1">
      <c r="A23" s="68" t="s">
        <v>56</v>
      </c>
      <c r="B23" s="69"/>
      <c r="C23" s="69"/>
      <c r="D23" s="69"/>
      <c r="E23" s="70">
        <f t="shared" si="0"/>
        <v>0</v>
      </c>
      <c r="F23" s="70">
        <f t="shared" si="1"/>
        <v>0</v>
      </c>
      <c r="G23" s="69"/>
      <c r="H23" s="70">
        <f t="shared" si="3"/>
        <v>0</v>
      </c>
      <c r="I23" s="379" t="e">
        <f>工時記錄表!AH19</f>
        <v>#DIV/0!</v>
      </c>
      <c r="J23" s="70" t="e">
        <f>ROUNDDOWN(H23*I23,0)</f>
        <v>#DIV/0!</v>
      </c>
      <c r="K23" s="69"/>
      <c r="L23" s="71" t="e">
        <f t="shared" si="4"/>
        <v>#DIV/0!</v>
      </c>
    </row>
    <row r="24" spans="1:12" ht="14.45" customHeight="1">
      <c r="A24" s="68" t="s">
        <v>57</v>
      </c>
      <c r="B24" s="69"/>
      <c r="C24" s="69"/>
      <c r="D24" s="69"/>
      <c r="E24" s="70">
        <f t="shared" si="0"/>
        <v>0</v>
      </c>
      <c r="F24" s="70">
        <f t="shared" si="1"/>
        <v>0</v>
      </c>
      <c r="G24" s="69"/>
      <c r="H24" s="70">
        <f t="shared" si="3"/>
        <v>0</v>
      </c>
      <c r="I24" s="379" t="e">
        <f>工時記錄表!AH20</f>
        <v>#DIV/0!</v>
      </c>
      <c r="J24" s="70" t="e">
        <f>ROUNDDOWN(H24*I24,0)</f>
        <v>#DIV/0!</v>
      </c>
      <c r="K24" s="69"/>
      <c r="L24" s="71" t="e">
        <f t="shared" si="4"/>
        <v>#DIV/0!</v>
      </c>
    </row>
    <row r="25" spans="1:12" ht="14.45" customHeight="1">
      <c r="A25" s="68" t="s">
        <v>58</v>
      </c>
      <c r="B25" s="69"/>
      <c r="C25" s="69"/>
      <c r="D25" s="69"/>
      <c r="E25" s="70">
        <f t="shared" si="0"/>
        <v>0</v>
      </c>
      <c r="F25" s="70">
        <f t="shared" si="1"/>
        <v>0</v>
      </c>
      <c r="G25" s="69"/>
      <c r="H25" s="70">
        <f t="shared" si="3"/>
        <v>0</v>
      </c>
      <c r="I25" s="379" t="e">
        <f>工時記錄表!AH21</f>
        <v>#DIV/0!</v>
      </c>
      <c r="J25" s="70" t="e">
        <f>ROUNDDOWN(H25*I25,0)</f>
        <v>#DIV/0!</v>
      </c>
      <c r="K25" s="69"/>
      <c r="L25" s="71" t="e">
        <f t="shared" si="4"/>
        <v>#DIV/0!</v>
      </c>
    </row>
    <row r="26" spans="1:12" ht="14.45" customHeight="1">
      <c r="A26" s="68" t="s">
        <v>59</v>
      </c>
      <c r="B26" s="69"/>
      <c r="C26" s="69"/>
      <c r="D26" s="69"/>
      <c r="E26" s="70">
        <f t="shared" si="0"/>
        <v>0</v>
      </c>
      <c r="F26" s="70">
        <f t="shared" si="1"/>
        <v>0</v>
      </c>
      <c r="G26" s="69"/>
      <c r="H26" s="70">
        <f t="shared" si="3"/>
        <v>0</v>
      </c>
      <c r="I26" s="379" t="e">
        <f>工時記錄表!AH22</f>
        <v>#DIV/0!</v>
      </c>
      <c r="J26" s="70" t="e">
        <f>ROUNDDOWN(H26*I26,0)</f>
        <v>#DIV/0!</v>
      </c>
      <c r="K26" s="69"/>
      <c r="L26" s="71" t="e">
        <f t="shared" si="4"/>
        <v>#DIV/0!</v>
      </c>
    </row>
    <row r="27" spans="1:12" ht="14.45" customHeight="1">
      <c r="A27" s="342" t="s">
        <v>46</v>
      </c>
      <c r="B27" s="343">
        <f>SUM(B23:B26)</f>
        <v>0</v>
      </c>
      <c r="C27" s="343">
        <f t="shared" ref="C27:L27" si="7">SUM(C23:C26)</f>
        <v>0</v>
      </c>
      <c r="D27" s="343">
        <f t="shared" si="7"/>
        <v>0</v>
      </c>
      <c r="E27" s="343">
        <f t="shared" si="7"/>
        <v>0</v>
      </c>
      <c r="F27" s="343">
        <f t="shared" si="7"/>
        <v>0</v>
      </c>
      <c r="G27" s="343">
        <f t="shared" si="7"/>
        <v>0</v>
      </c>
      <c r="H27" s="343">
        <f t="shared" si="7"/>
        <v>0</v>
      </c>
      <c r="I27" s="380" t="e">
        <f t="shared" si="7"/>
        <v>#DIV/0!</v>
      </c>
      <c r="J27" s="343" t="e">
        <f t="shared" si="7"/>
        <v>#DIV/0!</v>
      </c>
      <c r="K27" s="343">
        <f t="shared" si="7"/>
        <v>0</v>
      </c>
      <c r="L27" s="344" t="e">
        <f t="shared" si="7"/>
        <v>#DIV/0!</v>
      </c>
    </row>
    <row r="28" spans="1:12" ht="14.45" customHeight="1">
      <c r="A28" s="185" t="s">
        <v>75</v>
      </c>
      <c r="B28" s="70"/>
      <c r="C28" s="70"/>
      <c r="D28" s="70"/>
      <c r="E28" s="70"/>
      <c r="F28" s="70">
        <f t="shared" si="1"/>
        <v>0</v>
      </c>
      <c r="G28" s="70"/>
      <c r="H28" s="70"/>
      <c r="I28" s="379"/>
      <c r="J28" s="70"/>
      <c r="K28" s="70"/>
      <c r="L28" s="71"/>
    </row>
    <row r="29" spans="1:12" ht="14.45" customHeight="1">
      <c r="A29" s="68" t="s">
        <v>56</v>
      </c>
      <c r="B29" s="69"/>
      <c r="C29" s="69"/>
      <c r="D29" s="69"/>
      <c r="E29" s="70">
        <f t="shared" si="0"/>
        <v>0</v>
      </c>
      <c r="F29" s="70">
        <f t="shared" si="1"/>
        <v>0</v>
      </c>
      <c r="G29" s="69"/>
      <c r="H29" s="70">
        <f t="shared" si="3"/>
        <v>0</v>
      </c>
      <c r="I29" s="379" t="e">
        <f>工時記錄表!AH24</f>
        <v>#DIV/0!</v>
      </c>
      <c r="J29" s="70" t="e">
        <f>ROUNDDOWN(H29*I29,0)</f>
        <v>#DIV/0!</v>
      </c>
      <c r="K29" s="69"/>
      <c r="L29" s="71" t="e">
        <f t="shared" si="4"/>
        <v>#DIV/0!</v>
      </c>
    </row>
    <row r="30" spans="1:12" ht="14.45" customHeight="1">
      <c r="A30" s="68" t="s">
        <v>57</v>
      </c>
      <c r="B30" s="69"/>
      <c r="C30" s="69"/>
      <c r="D30" s="69"/>
      <c r="E30" s="70">
        <f t="shared" si="0"/>
        <v>0</v>
      </c>
      <c r="F30" s="70">
        <f t="shared" si="1"/>
        <v>0</v>
      </c>
      <c r="G30" s="69"/>
      <c r="H30" s="70">
        <f t="shared" si="3"/>
        <v>0</v>
      </c>
      <c r="I30" s="379" t="e">
        <f>工時記錄表!AH25</f>
        <v>#DIV/0!</v>
      </c>
      <c r="J30" s="70" t="e">
        <f>ROUNDDOWN(H30*I30,0)</f>
        <v>#DIV/0!</v>
      </c>
      <c r="K30" s="69"/>
      <c r="L30" s="71" t="e">
        <f t="shared" si="4"/>
        <v>#DIV/0!</v>
      </c>
    </row>
    <row r="31" spans="1:12" ht="14.45" customHeight="1">
      <c r="A31" s="68" t="s">
        <v>58</v>
      </c>
      <c r="B31" s="69"/>
      <c r="C31" s="69"/>
      <c r="D31" s="69"/>
      <c r="E31" s="70">
        <f t="shared" si="0"/>
        <v>0</v>
      </c>
      <c r="F31" s="70">
        <f t="shared" si="1"/>
        <v>0</v>
      </c>
      <c r="G31" s="69"/>
      <c r="H31" s="70">
        <f t="shared" si="3"/>
        <v>0</v>
      </c>
      <c r="I31" s="379" t="e">
        <f>工時記錄表!AH26</f>
        <v>#DIV/0!</v>
      </c>
      <c r="J31" s="70" t="e">
        <f>ROUNDDOWN(H31*I31,0)</f>
        <v>#DIV/0!</v>
      </c>
      <c r="K31" s="69"/>
      <c r="L31" s="71" t="e">
        <f t="shared" si="4"/>
        <v>#DIV/0!</v>
      </c>
    </row>
    <row r="32" spans="1:12" ht="14.45" customHeight="1">
      <c r="A32" s="68" t="s">
        <v>59</v>
      </c>
      <c r="B32" s="69"/>
      <c r="C32" s="69"/>
      <c r="D32" s="69"/>
      <c r="E32" s="70">
        <f t="shared" si="0"/>
        <v>0</v>
      </c>
      <c r="F32" s="70">
        <f t="shared" si="1"/>
        <v>0</v>
      </c>
      <c r="G32" s="69"/>
      <c r="H32" s="70">
        <f t="shared" si="3"/>
        <v>0</v>
      </c>
      <c r="I32" s="379" t="e">
        <f>工時記錄表!AH27</f>
        <v>#DIV/0!</v>
      </c>
      <c r="J32" s="70" t="e">
        <f>ROUNDDOWN(H32*I32,0)</f>
        <v>#DIV/0!</v>
      </c>
      <c r="K32" s="69"/>
      <c r="L32" s="71" t="e">
        <f t="shared" si="4"/>
        <v>#DIV/0!</v>
      </c>
    </row>
    <row r="33" spans="1:25" ht="14.45" customHeight="1">
      <c r="A33" s="342" t="s">
        <v>46</v>
      </c>
      <c r="B33" s="343">
        <f>SUM(B29:B32)</f>
        <v>0</v>
      </c>
      <c r="C33" s="343">
        <f t="shared" ref="C33:L33" si="8">SUM(C29:C32)</f>
        <v>0</v>
      </c>
      <c r="D33" s="343">
        <f t="shared" si="8"/>
        <v>0</v>
      </c>
      <c r="E33" s="343">
        <f t="shared" si="8"/>
        <v>0</v>
      </c>
      <c r="F33" s="343">
        <f t="shared" si="8"/>
        <v>0</v>
      </c>
      <c r="G33" s="343">
        <f t="shared" si="8"/>
        <v>0</v>
      </c>
      <c r="H33" s="343">
        <f t="shared" si="8"/>
        <v>0</v>
      </c>
      <c r="I33" s="380" t="e">
        <f t="shared" si="8"/>
        <v>#DIV/0!</v>
      </c>
      <c r="J33" s="343" t="e">
        <f t="shared" si="8"/>
        <v>#DIV/0!</v>
      </c>
      <c r="K33" s="343">
        <f t="shared" si="8"/>
        <v>0</v>
      </c>
      <c r="L33" s="344" t="e">
        <f t="shared" si="8"/>
        <v>#DIV/0!</v>
      </c>
    </row>
    <row r="34" spans="1:25" ht="14.45" customHeight="1">
      <c r="A34" s="185" t="s">
        <v>76</v>
      </c>
      <c r="B34" s="70"/>
      <c r="C34" s="70"/>
      <c r="D34" s="70"/>
      <c r="E34" s="70"/>
      <c r="F34" s="70">
        <f t="shared" si="1"/>
        <v>0</v>
      </c>
      <c r="G34" s="70"/>
      <c r="H34" s="70"/>
      <c r="I34" s="379"/>
      <c r="J34" s="70"/>
      <c r="K34" s="70"/>
      <c r="L34" s="71"/>
    </row>
    <row r="35" spans="1:25" ht="14.45" customHeight="1">
      <c r="A35" s="68" t="s">
        <v>13</v>
      </c>
      <c r="B35" s="69"/>
      <c r="C35" s="69"/>
      <c r="D35" s="69"/>
      <c r="E35" s="70">
        <f>SUM(B35:D35)</f>
        <v>0</v>
      </c>
      <c r="F35" s="70">
        <f t="shared" si="1"/>
        <v>0</v>
      </c>
      <c r="G35" s="69"/>
      <c r="H35" s="70">
        <f t="shared" si="3"/>
        <v>0</v>
      </c>
      <c r="I35" s="379" t="e">
        <f>工時記錄表!AH30</f>
        <v>#DIV/0!</v>
      </c>
      <c r="J35" s="70" t="e">
        <f>ROUNDDOWN(H35*I35,0)</f>
        <v>#DIV/0!</v>
      </c>
      <c r="K35" s="69"/>
      <c r="L35" s="71" t="e">
        <f>J35+K35</f>
        <v>#DIV/0!</v>
      </c>
    </row>
    <row r="36" spans="1:25" ht="14.45" customHeight="1">
      <c r="A36" s="68" t="s">
        <v>22</v>
      </c>
      <c r="B36" s="69"/>
      <c r="C36" s="69"/>
      <c r="D36" s="69"/>
      <c r="E36" s="70">
        <f>SUM(B36:D36)</f>
        <v>0</v>
      </c>
      <c r="F36" s="70">
        <f t="shared" si="1"/>
        <v>0</v>
      </c>
      <c r="G36" s="69"/>
      <c r="H36" s="70">
        <f t="shared" si="3"/>
        <v>0</v>
      </c>
      <c r="I36" s="379" t="e">
        <f>工時記錄表!AH31</f>
        <v>#DIV/0!</v>
      </c>
      <c r="J36" s="70" t="e">
        <f>ROUNDDOWN(H36*I36,0)</f>
        <v>#DIV/0!</v>
      </c>
      <c r="K36" s="69"/>
      <c r="L36" s="71" t="e">
        <f>J36+K36</f>
        <v>#DIV/0!</v>
      </c>
    </row>
    <row r="37" spans="1:25" ht="14.45" customHeight="1">
      <c r="A37" s="68" t="s">
        <v>23</v>
      </c>
      <c r="B37" s="69"/>
      <c r="C37" s="69"/>
      <c r="D37" s="69"/>
      <c r="E37" s="70">
        <f>SUM(B37:D37)</f>
        <v>0</v>
      </c>
      <c r="F37" s="70">
        <f t="shared" si="1"/>
        <v>0</v>
      </c>
      <c r="G37" s="69"/>
      <c r="H37" s="70">
        <f t="shared" si="3"/>
        <v>0</v>
      </c>
      <c r="I37" s="379" t="e">
        <f>工時記錄表!AH32</f>
        <v>#DIV/0!</v>
      </c>
      <c r="J37" s="70" t="e">
        <f>ROUNDDOWN(H37*I37,0)</f>
        <v>#DIV/0!</v>
      </c>
      <c r="K37" s="69"/>
      <c r="L37" s="71" t="e">
        <f>J37+K37</f>
        <v>#DIV/0!</v>
      </c>
    </row>
    <row r="38" spans="1:25" ht="14.45" customHeight="1">
      <c r="A38" s="68" t="s">
        <v>24</v>
      </c>
      <c r="B38" s="69"/>
      <c r="C38" s="69"/>
      <c r="D38" s="69"/>
      <c r="E38" s="70">
        <f>SUM(B38:D38)</f>
        <v>0</v>
      </c>
      <c r="F38" s="70">
        <f t="shared" si="1"/>
        <v>0</v>
      </c>
      <c r="G38" s="69"/>
      <c r="H38" s="70">
        <f t="shared" si="3"/>
        <v>0</v>
      </c>
      <c r="I38" s="379" t="e">
        <f>工時記錄表!AH32</f>
        <v>#DIV/0!</v>
      </c>
      <c r="J38" s="70" t="e">
        <f>ROUNDDOWN(H38*I38,0)</f>
        <v>#DIV/0!</v>
      </c>
      <c r="K38" s="69"/>
      <c r="L38" s="71" t="e">
        <f>J38+K38</f>
        <v>#DIV/0!</v>
      </c>
    </row>
    <row r="39" spans="1:25" ht="14.45" customHeight="1">
      <c r="A39" s="342" t="s">
        <v>11</v>
      </c>
      <c r="B39" s="343">
        <f>SUM(B35:B38)</f>
        <v>0</v>
      </c>
      <c r="C39" s="343">
        <f t="shared" ref="C39:L39" si="9">SUM(C35:C38)</f>
        <v>0</v>
      </c>
      <c r="D39" s="343">
        <f t="shared" si="9"/>
        <v>0</v>
      </c>
      <c r="E39" s="343">
        <f t="shared" si="9"/>
        <v>0</v>
      </c>
      <c r="F39" s="343">
        <f t="shared" si="9"/>
        <v>0</v>
      </c>
      <c r="G39" s="343">
        <f t="shared" si="9"/>
        <v>0</v>
      </c>
      <c r="H39" s="343">
        <f t="shared" si="9"/>
        <v>0</v>
      </c>
      <c r="I39" s="380" t="e">
        <f t="shared" si="9"/>
        <v>#DIV/0!</v>
      </c>
      <c r="J39" s="343" t="e">
        <f t="shared" si="9"/>
        <v>#DIV/0!</v>
      </c>
      <c r="K39" s="343">
        <f t="shared" si="9"/>
        <v>0</v>
      </c>
      <c r="L39" s="344" t="e">
        <f t="shared" si="9"/>
        <v>#DIV/0!</v>
      </c>
    </row>
    <row r="40" spans="1:25" ht="19.5" customHeight="1" thickBot="1">
      <c r="A40" s="88" t="s">
        <v>60</v>
      </c>
      <c r="B40" s="72">
        <f>SUM(B4:B39)/2</f>
        <v>0</v>
      </c>
      <c r="C40" s="72">
        <f t="shared" ref="C40:L40" si="10">SUM(C4:C39)/2</f>
        <v>0</v>
      </c>
      <c r="D40" s="72">
        <f t="shared" si="10"/>
        <v>0</v>
      </c>
      <c r="E40" s="72">
        <f t="shared" si="10"/>
        <v>0</v>
      </c>
      <c r="F40" s="72">
        <f t="shared" si="10"/>
        <v>0</v>
      </c>
      <c r="G40" s="72">
        <f t="shared" si="10"/>
        <v>0</v>
      </c>
      <c r="H40" s="72">
        <f t="shared" si="10"/>
        <v>0</v>
      </c>
      <c r="I40" s="381" t="e">
        <f t="shared" si="10"/>
        <v>#DIV/0!</v>
      </c>
      <c r="J40" s="72" t="e">
        <f t="shared" si="10"/>
        <v>#DIV/0!</v>
      </c>
      <c r="K40" s="72">
        <f t="shared" si="10"/>
        <v>0</v>
      </c>
      <c r="L40" s="345" t="e">
        <f t="shared" si="10"/>
        <v>#DIV/0!</v>
      </c>
    </row>
    <row r="41" spans="1:25" s="181" customFormat="1" ht="16.5" customHeight="1">
      <c r="A41" s="339" t="s">
        <v>293</v>
      </c>
      <c r="B41" s="340"/>
      <c r="C41" s="340"/>
      <c r="D41" s="340"/>
      <c r="E41" s="340"/>
      <c r="F41" s="340"/>
      <c r="G41" s="340"/>
      <c r="H41" s="340"/>
      <c r="I41" s="340"/>
      <c r="J41" s="341"/>
      <c r="K41" s="341"/>
      <c r="L41" s="341"/>
    </row>
    <row r="42" spans="1:25" s="181" customFormat="1" ht="16.5" customHeight="1">
      <c r="A42" s="339" t="s">
        <v>294</v>
      </c>
      <c r="B42" s="340"/>
      <c r="C42" s="340"/>
      <c r="D42" s="340"/>
      <c r="E42" s="340"/>
      <c r="F42" s="340"/>
      <c r="G42" s="340"/>
      <c r="H42" s="340"/>
      <c r="I42" s="340"/>
      <c r="J42" s="341"/>
      <c r="K42" s="341"/>
      <c r="L42" s="341"/>
    </row>
    <row r="43" spans="1:25" s="181" customFormat="1" ht="15" customHeight="1">
      <c r="A43" s="339" t="s">
        <v>295</v>
      </c>
      <c r="B43" s="340"/>
      <c r="C43" s="340"/>
      <c r="D43" s="340"/>
      <c r="E43" s="340"/>
      <c r="F43" s="340"/>
      <c r="G43" s="340"/>
      <c r="H43" s="340"/>
      <c r="I43" s="340"/>
      <c r="J43" s="341"/>
      <c r="K43" s="341"/>
      <c r="L43" s="341"/>
    </row>
    <row r="44" spans="1:25" ht="35.25" customHeight="1">
      <c r="A44" s="400" t="s">
        <v>296</v>
      </c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</row>
    <row r="45" spans="1:25" s="24" customFormat="1" ht="16.5">
      <c r="A45" s="53"/>
      <c r="D45" s="52"/>
      <c r="E45" s="52"/>
      <c r="F45" s="52"/>
      <c r="G45" s="57"/>
      <c r="I45" s="52"/>
      <c r="J45" s="133"/>
      <c r="K45" s="73"/>
      <c r="L45" s="73"/>
      <c r="N45" s="56"/>
      <c r="Y45" s="57"/>
    </row>
    <row r="46" spans="1:25" ht="21.95" customHeight="1">
      <c r="C46" s="42"/>
    </row>
  </sheetData>
  <mergeCells count="2">
    <mergeCell ref="A1:L1"/>
    <mergeCell ref="A44:L44"/>
  </mergeCells>
  <phoneticPr fontId="4" type="noConversion"/>
  <printOptions horizontalCentered="1"/>
  <pageMargins left="0.35433070866141736" right="0.35433070866141736" top="0.61" bottom="0.19685039370078741" header="0.31496062992125984" footer="0.11811023622047245"/>
  <pageSetup paperSize="9" scale="7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4"/>
  <sheetViews>
    <sheetView zoomScaleNormal="100" workbookViewId="0">
      <selection activeCell="Z12" sqref="Z12"/>
    </sheetView>
  </sheetViews>
  <sheetFormatPr defaultRowHeight="15.75"/>
  <cols>
    <col min="1" max="1" width="14.625" style="94" customWidth="1"/>
    <col min="2" max="2" width="3.125" style="29" customWidth="1"/>
    <col min="3" max="3" width="2.875" style="29" customWidth="1"/>
    <col min="4" max="4" width="3.75" style="29" customWidth="1"/>
    <col min="5" max="5" width="3" style="29" customWidth="1"/>
    <col min="6" max="6" width="3.125" style="29" customWidth="1"/>
    <col min="7" max="7" width="3" style="29" customWidth="1"/>
    <col min="8" max="8" width="3.625" style="29" customWidth="1"/>
    <col min="9" max="9" width="3.875" style="29" customWidth="1"/>
    <col min="10" max="10" width="3" style="29" customWidth="1"/>
    <col min="11" max="12" width="2.875" style="29" customWidth="1"/>
    <col min="13" max="18" width="3.375" style="29" customWidth="1"/>
    <col min="19" max="19" width="4" style="29" customWidth="1"/>
    <col min="20" max="32" width="3.375" style="29" customWidth="1"/>
    <col min="33" max="33" width="4.125" style="29" customWidth="1"/>
    <col min="34" max="34" width="7" style="29" customWidth="1"/>
    <col min="35" max="16384" width="9" style="29"/>
  </cols>
  <sheetData>
    <row r="1" spans="1:115" ht="30" customHeight="1">
      <c r="A1" s="402" t="s">
        <v>30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</row>
    <row r="2" spans="1:115" s="96" customFormat="1" ht="29.25" thickBot="1">
      <c r="A2" s="230" t="s">
        <v>128</v>
      </c>
      <c r="B2" s="231">
        <v>1</v>
      </c>
      <c r="C2" s="231">
        <v>2</v>
      </c>
      <c r="D2" s="231">
        <v>3</v>
      </c>
      <c r="E2" s="231">
        <v>4</v>
      </c>
      <c r="F2" s="231">
        <v>5</v>
      </c>
      <c r="G2" s="231">
        <v>6</v>
      </c>
      <c r="H2" s="231">
        <v>7</v>
      </c>
      <c r="I2" s="231">
        <v>8</v>
      </c>
      <c r="J2" s="231">
        <v>9</v>
      </c>
      <c r="K2" s="231">
        <v>10</v>
      </c>
      <c r="L2" s="231">
        <v>11</v>
      </c>
      <c r="M2" s="231">
        <v>12</v>
      </c>
      <c r="N2" s="231">
        <v>13</v>
      </c>
      <c r="O2" s="231">
        <v>14</v>
      </c>
      <c r="P2" s="231">
        <v>15</v>
      </c>
      <c r="Q2" s="231">
        <v>16</v>
      </c>
      <c r="R2" s="231">
        <v>17</v>
      </c>
      <c r="S2" s="231">
        <v>18</v>
      </c>
      <c r="T2" s="231">
        <v>19</v>
      </c>
      <c r="U2" s="231">
        <v>20</v>
      </c>
      <c r="V2" s="231">
        <v>21</v>
      </c>
      <c r="W2" s="231">
        <v>22</v>
      </c>
      <c r="X2" s="231">
        <v>23</v>
      </c>
      <c r="Y2" s="231">
        <v>24</v>
      </c>
      <c r="Z2" s="231">
        <v>25</v>
      </c>
      <c r="AA2" s="231">
        <v>26</v>
      </c>
      <c r="AB2" s="231">
        <v>27</v>
      </c>
      <c r="AC2" s="231">
        <v>28</v>
      </c>
      <c r="AD2" s="231">
        <v>29</v>
      </c>
      <c r="AE2" s="231">
        <v>30</v>
      </c>
      <c r="AF2" s="231">
        <v>31</v>
      </c>
      <c r="AG2" s="230" t="s">
        <v>129</v>
      </c>
      <c r="AH2" s="232" t="s">
        <v>130</v>
      </c>
      <c r="AI2" s="233" t="s">
        <v>131</v>
      </c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</row>
    <row r="3" spans="1:115" s="46" customFormat="1" ht="15" customHeight="1">
      <c r="A3" s="234" t="s">
        <v>132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70"/>
      <c r="AH3" s="371"/>
      <c r="AI3" s="372"/>
    </row>
    <row r="4" spans="1:115" s="30" customFormat="1">
      <c r="A4" s="91" t="s">
        <v>13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11">
        <f>SUM(B4:AF4)</f>
        <v>0</v>
      </c>
      <c r="AH4" s="48" t="e">
        <f>ROUNDDOWN(AG4/$H$35,2)</f>
        <v>#DIV/0!</v>
      </c>
      <c r="AI4" s="235"/>
    </row>
    <row r="5" spans="1:115" s="30" customFormat="1">
      <c r="A5" s="91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11">
        <f>SUM(B5:AF5)</f>
        <v>0</v>
      </c>
      <c r="AH5" s="48" t="e">
        <f>ROUNDDOWN(AG5/$H$35,2)</f>
        <v>#DIV/0!</v>
      </c>
      <c r="AI5" s="235"/>
    </row>
    <row r="6" spans="1:115" s="30" customFormat="1">
      <c r="A6" s="91" t="s">
        <v>23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11">
        <f>SUM(B6:AF6)</f>
        <v>0</v>
      </c>
      <c r="AH6" s="48" t="e">
        <f>ROUNDDOWN(AG6/$H$35,2)</f>
        <v>#DIV/0!</v>
      </c>
      <c r="AI6" s="235"/>
    </row>
    <row r="7" spans="1:115" s="30" customFormat="1">
      <c r="A7" s="91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11">
        <f>SUM(B7:AF7)</f>
        <v>0</v>
      </c>
      <c r="AH7" s="48" t="e">
        <f>ROUNDDOWN(AG7/$H$35,2)</f>
        <v>#DIV/0!</v>
      </c>
      <c r="AI7" s="235"/>
    </row>
    <row r="8" spans="1:115" s="30" customFormat="1" ht="17.25" customHeight="1">
      <c r="A8" s="377" t="s">
        <v>132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8"/>
      <c r="AI8" s="235"/>
    </row>
    <row r="9" spans="1:115" s="30" customFormat="1" ht="15.75" customHeight="1">
      <c r="A9" s="91" t="s">
        <v>13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11">
        <f>SUM(B9:AF9)</f>
        <v>0</v>
      </c>
      <c r="AH9" s="48" t="e">
        <f>ROUNDDOWN(AG9/$M$35,2)</f>
        <v>#DIV/0!</v>
      </c>
      <c r="AI9" s="235"/>
    </row>
    <row r="10" spans="1:115" s="30" customFormat="1">
      <c r="A10" s="91" t="s">
        <v>22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11">
        <f>SUM(B10:AF10)</f>
        <v>0</v>
      </c>
      <c r="AH10" s="48" t="e">
        <f>ROUNDDOWN(AG10/$M$35,2)</f>
        <v>#DIV/0!</v>
      </c>
      <c r="AI10" s="235"/>
    </row>
    <row r="11" spans="1:115" s="30" customFormat="1">
      <c r="A11" s="91" t="s">
        <v>23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11">
        <f>SUM(B11:AF11)</f>
        <v>0</v>
      </c>
      <c r="AH11" s="48" t="e">
        <f>ROUNDDOWN(AG11/$M$35,2)</f>
        <v>#DIV/0!</v>
      </c>
      <c r="AI11" s="235"/>
    </row>
    <row r="12" spans="1:115" s="30" customFormat="1">
      <c r="A12" s="91" t="s">
        <v>24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11">
        <f>SUM(B12:AF12)</f>
        <v>0</v>
      </c>
      <c r="AH12" s="48" t="e">
        <f>ROUNDDOWN(AG12/$M$35,2)</f>
        <v>#DIV/0!</v>
      </c>
      <c r="AI12" s="235"/>
    </row>
    <row r="13" spans="1:115" s="30" customFormat="1" ht="20.25" customHeight="1">
      <c r="A13" s="377" t="s">
        <v>132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48"/>
      <c r="AI13" s="235"/>
    </row>
    <row r="14" spans="1:115" s="30" customFormat="1" ht="15.75" customHeight="1">
      <c r="A14" s="91" t="s">
        <v>13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11">
        <f>SUM(B14:AF14)</f>
        <v>0</v>
      </c>
      <c r="AH14" s="48" t="e">
        <f>ROUNDDOWN(AG14/$Q$35,2)</f>
        <v>#DIV/0!</v>
      </c>
      <c r="AI14" s="235"/>
    </row>
    <row r="15" spans="1:115" s="30" customFormat="1" ht="15.75" customHeight="1">
      <c r="A15" s="91" t="s">
        <v>22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11">
        <f>SUM(B15:AF15)</f>
        <v>0</v>
      </c>
      <c r="AH15" s="48" t="e">
        <f>ROUNDDOWN(AG15/$Q$35,2)</f>
        <v>#DIV/0!</v>
      </c>
      <c r="AI15" s="235"/>
    </row>
    <row r="16" spans="1:115" s="30" customFormat="1" ht="15.75" customHeight="1">
      <c r="A16" s="373" t="s">
        <v>23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5">
        <f>SUM(B16:AF16)</f>
        <v>0</v>
      </c>
      <c r="AH16" s="376" t="e">
        <f>ROUNDDOWN(AG16/$Q$35,2)</f>
        <v>#DIV/0!</v>
      </c>
      <c r="AI16" s="368"/>
    </row>
    <row r="17" spans="1:115" s="30" customFormat="1" ht="15.75" customHeight="1">
      <c r="A17" s="91" t="s">
        <v>24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11">
        <f>SUM(B17:AF17)</f>
        <v>0</v>
      </c>
      <c r="AH17" s="48" t="e">
        <f>ROUNDDOWN(AG17/$Q$35,2)</f>
        <v>#DIV/0!</v>
      </c>
      <c r="AI17" s="235"/>
    </row>
    <row r="18" spans="1:115" s="30" customFormat="1" ht="15.75" customHeight="1">
      <c r="A18" s="236" t="s">
        <v>132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48"/>
      <c r="AI18" s="235"/>
    </row>
    <row r="19" spans="1:115" s="51" customFormat="1" ht="18.75" customHeight="1">
      <c r="A19" s="91" t="s">
        <v>13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11">
        <f>SUM(B19:AF19)</f>
        <v>0</v>
      </c>
      <c r="AH19" s="48" t="e">
        <f>ROUNDDOWN(AG19/$U$35,2)</f>
        <v>#DIV/0!</v>
      </c>
      <c r="AI19" s="235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</row>
    <row r="20" spans="1:115" s="41" customFormat="1">
      <c r="A20" s="91" t="s">
        <v>22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11">
        <f>SUM(B20:AF20)</f>
        <v>0</v>
      </c>
      <c r="AH20" s="48" t="e">
        <f>ROUNDDOWN(AG20/$U$35,2)</f>
        <v>#DIV/0!</v>
      </c>
      <c r="AI20" s="235"/>
    </row>
    <row r="21" spans="1:115" s="41" customFormat="1">
      <c r="A21" s="91" t="s">
        <v>23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11">
        <f>SUM(B21:AF21)</f>
        <v>0</v>
      </c>
      <c r="AH21" s="48" t="e">
        <f>ROUNDDOWN(AG21/$U$35,2)</f>
        <v>#DIV/0!</v>
      </c>
      <c r="AI21" s="235"/>
    </row>
    <row r="22" spans="1:115" s="41" customFormat="1">
      <c r="A22" s="91" t="s">
        <v>24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11">
        <f>SUM(B22:AF22)</f>
        <v>0</v>
      </c>
      <c r="AH22" s="48" t="e">
        <f>ROUNDDOWN(AG22/$U$35,2)</f>
        <v>#DIV/0!</v>
      </c>
      <c r="AI22" s="235"/>
    </row>
    <row r="23" spans="1:115" s="42" customFormat="1">
      <c r="A23" s="236" t="s">
        <v>132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48"/>
      <c r="AI23" s="235"/>
    </row>
    <row r="24" spans="1:115" s="42" customFormat="1">
      <c r="A24" s="91" t="s">
        <v>13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11">
        <f>SUM(B24:AF24)</f>
        <v>0</v>
      </c>
      <c r="AH24" s="48" t="e">
        <f>ROUNDDOWN(AG24/$Y$35,2)</f>
        <v>#DIV/0!</v>
      </c>
      <c r="AI24" s="235"/>
    </row>
    <row r="25" spans="1:115" s="42" customFormat="1">
      <c r="A25" s="91" t="s">
        <v>22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11">
        <f>SUM(B25:AF25)</f>
        <v>0</v>
      </c>
      <c r="AH25" s="48" t="e">
        <f>ROUNDDOWN(AG25/$Y$35,2)</f>
        <v>#DIV/0!</v>
      </c>
      <c r="AI25" s="235"/>
    </row>
    <row r="26" spans="1:115" s="42" customFormat="1">
      <c r="A26" s="91" t="s">
        <v>23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11">
        <f>SUM(B26:AF26)</f>
        <v>0</v>
      </c>
      <c r="AH26" s="48" t="e">
        <f>ROUNDDOWN(AG26/$Y$35,2)</f>
        <v>#DIV/0!</v>
      </c>
      <c r="AI26" s="235"/>
    </row>
    <row r="27" spans="1:115" s="31" customFormat="1">
      <c r="A27" s="91" t="s">
        <v>24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11">
        <f>SUM(B27:AF27)</f>
        <v>0</v>
      </c>
      <c r="AH27" s="48" t="e">
        <f>ROUNDDOWN(AG27/$Y$35,2)</f>
        <v>#DIV/0!</v>
      </c>
      <c r="AI27" s="235"/>
    </row>
    <row r="28" spans="1:115" s="42" customFormat="1">
      <c r="A28" s="236" t="s">
        <v>132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48"/>
      <c r="AI28" s="235"/>
    </row>
    <row r="29" spans="1:115" s="42" customFormat="1">
      <c r="A29" s="91" t="s">
        <v>13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11">
        <f>SUM(B29:AF29)</f>
        <v>0</v>
      </c>
      <c r="AH29" s="48" t="e">
        <f>ROUNDDOWN(AG29/$AD$35,2)</f>
        <v>#DIV/0!</v>
      </c>
      <c r="AI29" s="235"/>
    </row>
    <row r="30" spans="1:115" s="42" customFormat="1">
      <c r="A30" s="91" t="s">
        <v>22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11">
        <f>SUM(B30:AF30)</f>
        <v>0</v>
      </c>
      <c r="AH30" s="48" t="e">
        <f>ROUNDDOWN(AG30/$AD$35,2)</f>
        <v>#DIV/0!</v>
      </c>
      <c r="AI30" s="235"/>
    </row>
    <row r="31" spans="1:115" s="42" customFormat="1">
      <c r="A31" s="91" t="s">
        <v>23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11">
        <f>SUM(B31:AF31)</f>
        <v>0</v>
      </c>
      <c r="AH31" s="48" t="e">
        <f>ROUNDDOWN(AG31/$AD$35,2)</f>
        <v>#DIV/0!</v>
      </c>
      <c r="AI31" s="235"/>
    </row>
    <row r="32" spans="1:115" s="31" customFormat="1">
      <c r="A32" s="91" t="s">
        <v>24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11">
        <f>SUM(B32:AF32)</f>
        <v>0</v>
      </c>
      <c r="AH32" s="48" t="e">
        <f>ROUNDDOWN(AG32/$AD$35,2)</f>
        <v>#DIV/0!</v>
      </c>
      <c r="AI32" s="235"/>
    </row>
    <row r="33" spans="1:35">
      <c r="A33" s="14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48"/>
      <c r="AI33" s="130"/>
    </row>
    <row r="34" spans="1:35">
      <c r="A34" s="92" t="s">
        <v>0</v>
      </c>
      <c r="B34" s="11">
        <f>SUM(B4:B33)</f>
        <v>0</v>
      </c>
      <c r="C34" s="11">
        <f t="shared" ref="C34:AG34" si="0">SUM(C4:C33)</f>
        <v>0</v>
      </c>
      <c r="D34" s="11">
        <f t="shared" si="0"/>
        <v>0</v>
      </c>
      <c r="E34" s="11">
        <f t="shared" si="0"/>
        <v>0</v>
      </c>
      <c r="F34" s="11">
        <f t="shared" si="0"/>
        <v>0</v>
      </c>
      <c r="G34" s="11">
        <f t="shared" si="0"/>
        <v>0</v>
      </c>
      <c r="H34" s="11">
        <f t="shared" si="0"/>
        <v>0</v>
      </c>
      <c r="I34" s="11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1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1">
        <f t="shared" si="0"/>
        <v>0</v>
      </c>
      <c r="R34" s="11">
        <f t="shared" si="0"/>
        <v>0</v>
      </c>
      <c r="S34" s="11">
        <f t="shared" si="0"/>
        <v>0</v>
      </c>
      <c r="T34" s="11">
        <f t="shared" si="0"/>
        <v>0</v>
      </c>
      <c r="U34" s="11">
        <f t="shared" si="0"/>
        <v>0</v>
      </c>
      <c r="V34" s="11">
        <f t="shared" si="0"/>
        <v>0</v>
      </c>
      <c r="W34" s="11">
        <f t="shared" si="0"/>
        <v>0</v>
      </c>
      <c r="X34" s="11">
        <f t="shared" si="0"/>
        <v>0</v>
      </c>
      <c r="Y34" s="11">
        <f t="shared" si="0"/>
        <v>0</v>
      </c>
      <c r="Z34" s="11">
        <f t="shared" si="0"/>
        <v>0</v>
      </c>
      <c r="AA34" s="11">
        <f t="shared" si="0"/>
        <v>0</v>
      </c>
      <c r="AB34" s="11">
        <f t="shared" si="0"/>
        <v>0</v>
      </c>
      <c r="AC34" s="11">
        <f t="shared" si="0"/>
        <v>0</v>
      </c>
      <c r="AD34" s="11">
        <f t="shared" si="0"/>
        <v>0</v>
      </c>
      <c r="AE34" s="11">
        <f t="shared" si="0"/>
        <v>0</v>
      </c>
      <c r="AF34" s="11">
        <f t="shared" si="0"/>
        <v>0</v>
      </c>
      <c r="AG34" s="11">
        <f t="shared" si="0"/>
        <v>0</v>
      </c>
      <c r="AH34" s="48" t="e">
        <f>SUM(AH4:AH33)</f>
        <v>#DIV/0!</v>
      </c>
    </row>
    <row r="35" spans="1:35" s="183" customFormat="1" ht="16.5">
      <c r="A35" s="240" t="s">
        <v>134</v>
      </c>
      <c r="B35" s="229"/>
      <c r="C35" s="229"/>
      <c r="D35" s="229"/>
      <c r="E35" s="229"/>
      <c r="F35" s="229"/>
      <c r="G35" s="237" t="s">
        <v>133</v>
      </c>
      <c r="H35" s="238"/>
      <c r="I35" s="228" t="s">
        <v>2</v>
      </c>
      <c r="J35" s="229"/>
      <c r="K35" s="229"/>
      <c r="L35" s="237" t="s">
        <v>133</v>
      </c>
      <c r="M35" s="238"/>
      <c r="N35" s="228" t="s">
        <v>2</v>
      </c>
      <c r="O35" s="229"/>
      <c r="P35" s="237" t="s">
        <v>133</v>
      </c>
      <c r="Q35" s="238"/>
      <c r="R35" s="228" t="s">
        <v>2</v>
      </c>
      <c r="S35" s="229"/>
      <c r="T35" s="237" t="s">
        <v>133</v>
      </c>
      <c r="U35" s="238"/>
      <c r="V35" s="228" t="s">
        <v>2</v>
      </c>
      <c r="W35" s="229"/>
      <c r="X35" s="237" t="s">
        <v>133</v>
      </c>
      <c r="Y35" s="238"/>
      <c r="Z35" s="228" t="s">
        <v>2</v>
      </c>
      <c r="AA35" s="229"/>
      <c r="AB35" s="181"/>
      <c r="AC35" s="181"/>
      <c r="AD35" s="181"/>
      <c r="AE35" s="181"/>
      <c r="AF35" s="181"/>
      <c r="AG35" s="181"/>
      <c r="AH35" s="181"/>
    </row>
    <row r="36" spans="1:35" s="183" customFormat="1" ht="16.5">
      <c r="A36" s="240" t="s">
        <v>135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181"/>
      <c r="AC36" s="181"/>
      <c r="AD36" s="181"/>
      <c r="AE36" s="181"/>
      <c r="AF36" s="181"/>
      <c r="AG36" s="181"/>
      <c r="AH36" s="181"/>
    </row>
    <row r="37" spans="1:35" s="183" customFormat="1" ht="16.5">
      <c r="A37" s="239" t="s">
        <v>136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181"/>
      <c r="AC37" s="181"/>
      <c r="AD37" s="181"/>
      <c r="AE37" s="181"/>
      <c r="AF37" s="181"/>
      <c r="AG37" s="181"/>
      <c r="AH37" s="181"/>
    </row>
    <row r="38" spans="1:35" s="183" customFormat="1" ht="16.5">
      <c r="A38" s="240" t="s">
        <v>137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181"/>
      <c r="AC38" s="181"/>
      <c r="AD38" s="181"/>
      <c r="AE38" s="181"/>
      <c r="AF38" s="181"/>
      <c r="AG38" s="181"/>
      <c r="AH38" s="181"/>
    </row>
    <row r="39" spans="1:35" s="183" customFormat="1" ht="16.5">
      <c r="A39" s="240" t="s">
        <v>138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181"/>
      <c r="AC39" s="181"/>
      <c r="AD39" s="181"/>
      <c r="AE39" s="181"/>
      <c r="AF39" s="181"/>
      <c r="AG39" s="181"/>
      <c r="AH39" s="181"/>
    </row>
    <row r="40" spans="1:35" s="183" customFormat="1" ht="16.5">
      <c r="A40" s="240" t="s">
        <v>139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181"/>
      <c r="AC40" s="181"/>
      <c r="AD40" s="181"/>
      <c r="AE40" s="181"/>
      <c r="AF40" s="181"/>
      <c r="AG40" s="181"/>
      <c r="AH40" s="181"/>
    </row>
    <row r="41" spans="1:35" s="183" customFormat="1" ht="16.5">
      <c r="A41" s="240" t="s">
        <v>140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181"/>
      <c r="AC41" s="181"/>
      <c r="AD41" s="181"/>
      <c r="AE41" s="181"/>
      <c r="AF41" s="181"/>
      <c r="AG41" s="181"/>
      <c r="AH41" s="181"/>
    </row>
    <row r="42" spans="1:35" s="183" customFormat="1" ht="16.5">
      <c r="A42" s="240" t="s">
        <v>141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</row>
    <row r="43" spans="1:35" ht="16.5">
      <c r="A43" s="131"/>
      <c r="B43" s="52"/>
      <c r="C43" s="53"/>
      <c r="D43" s="52"/>
      <c r="E43" s="52"/>
      <c r="F43" s="54"/>
      <c r="G43" s="55"/>
      <c r="H43" s="52"/>
      <c r="I43" s="54"/>
      <c r="J43" s="52"/>
      <c r="K43" s="52"/>
      <c r="L43" s="54"/>
      <c r="M43" s="56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7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1:35">
      <c r="A44" s="9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1:35">
      <c r="A45" s="9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</row>
    <row r="46" spans="1:35">
      <c r="A46" s="93"/>
      <c r="B46" s="31"/>
      <c r="C46" s="31"/>
    </row>
    <row r="47" spans="1:35">
      <c r="B47" s="31"/>
      <c r="C47" s="31"/>
    </row>
    <row r="48" spans="1:35">
      <c r="B48" s="31"/>
      <c r="C48" s="31"/>
    </row>
    <row r="49" spans="2:3">
      <c r="B49" s="31"/>
      <c r="C49" s="31"/>
    </row>
    <row r="50" spans="2:3">
      <c r="B50" s="31"/>
      <c r="C50" s="31"/>
    </row>
    <row r="51" spans="2:3">
      <c r="B51" s="31"/>
      <c r="C51" s="31"/>
    </row>
    <row r="52" spans="2:3">
      <c r="B52" s="31"/>
      <c r="C52" s="31"/>
    </row>
    <row r="53" spans="2:3">
      <c r="B53" s="31"/>
      <c r="C53" s="31"/>
    </row>
    <row r="54" spans="2:3">
      <c r="B54" s="31"/>
      <c r="C54" s="31"/>
    </row>
    <row r="55" spans="2:3">
      <c r="B55" s="31"/>
      <c r="C55" s="31"/>
    </row>
    <row r="56" spans="2:3">
      <c r="B56" s="31"/>
      <c r="C56" s="31"/>
    </row>
    <row r="57" spans="2:3">
      <c r="B57" s="31"/>
      <c r="C57" s="31"/>
    </row>
    <row r="58" spans="2:3">
      <c r="B58" s="31"/>
      <c r="C58" s="31"/>
    </row>
    <row r="59" spans="2:3">
      <c r="B59" s="31"/>
      <c r="C59" s="31"/>
    </row>
    <row r="60" spans="2:3">
      <c r="B60" s="31"/>
      <c r="C60" s="31"/>
    </row>
    <row r="61" spans="2:3">
      <c r="B61" s="31"/>
      <c r="C61" s="31"/>
    </row>
    <row r="62" spans="2:3">
      <c r="B62" s="31"/>
      <c r="C62" s="31"/>
    </row>
    <row r="63" spans="2:3">
      <c r="B63" s="31"/>
      <c r="C63" s="31"/>
    </row>
    <row r="64" spans="2:3">
      <c r="B64" s="31"/>
      <c r="C64" s="31"/>
    </row>
  </sheetData>
  <mergeCells count="1">
    <mergeCell ref="A1:AH1"/>
  </mergeCells>
  <phoneticPr fontId="4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85" zoomScaleNormal="85" workbookViewId="0">
      <selection activeCell="I17" sqref="I17"/>
    </sheetView>
  </sheetViews>
  <sheetFormatPr defaultRowHeight="15.75"/>
  <cols>
    <col min="1" max="1" width="16.625" style="24" customWidth="1"/>
    <col min="2" max="8" width="14.625" style="24" customWidth="1"/>
    <col min="9" max="9" width="15.5" style="24" customWidth="1"/>
    <col min="10" max="10" width="11.625" style="24" customWidth="1"/>
    <col min="11" max="16384" width="9" style="24"/>
  </cols>
  <sheetData>
    <row r="1" spans="1:26" ht="30" customHeight="1">
      <c r="A1" s="398" t="s">
        <v>204</v>
      </c>
      <c r="B1" s="404"/>
      <c r="C1" s="404"/>
      <c r="D1" s="404"/>
      <c r="E1" s="404"/>
      <c r="F1" s="404"/>
      <c r="G1" s="404"/>
      <c r="H1" s="404"/>
      <c r="I1" s="404"/>
    </row>
    <row r="2" spans="1:26" ht="17.25" thickBot="1">
      <c r="A2" s="9"/>
      <c r="I2" s="20" t="s">
        <v>36</v>
      </c>
    </row>
    <row r="3" spans="1:26" s="64" customFormat="1" ht="24.75" customHeight="1" thickBot="1">
      <c r="A3" s="12" t="s">
        <v>1</v>
      </c>
      <c r="B3" s="319" t="s">
        <v>75</v>
      </c>
      <c r="C3" s="319" t="s">
        <v>75</v>
      </c>
      <c r="D3" s="319" t="s">
        <v>75</v>
      </c>
      <c r="E3" s="319" t="s">
        <v>75</v>
      </c>
      <c r="F3" s="319" t="s">
        <v>75</v>
      </c>
      <c r="G3" s="319" t="s">
        <v>75</v>
      </c>
      <c r="H3" s="63"/>
      <c r="I3" s="89" t="s">
        <v>28</v>
      </c>
    </row>
    <row r="4" spans="1:26" ht="24.75" customHeight="1">
      <c r="A4" s="317" t="s">
        <v>27</v>
      </c>
      <c r="B4" s="318"/>
      <c r="C4" s="318"/>
      <c r="D4" s="318"/>
      <c r="E4" s="318"/>
      <c r="F4" s="318"/>
      <c r="G4" s="318"/>
      <c r="H4" s="318"/>
      <c r="I4" s="320">
        <f>SUM(B4:H4)</f>
        <v>0</v>
      </c>
    </row>
    <row r="5" spans="1:26" ht="24.75" customHeight="1">
      <c r="A5" s="304" t="s">
        <v>61</v>
      </c>
      <c r="B5" s="136"/>
      <c r="C5" s="136"/>
      <c r="D5" s="136"/>
      <c r="E5" s="136"/>
      <c r="F5" s="136"/>
      <c r="G5" s="136"/>
      <c r="H5" s="136"/>
      <c r="I5" s="137">
        <f>SUM(B5:H5)</f>
        <v>0</v>
      </c>
    </row>
    <row r="6" spans="1:26" ht="24.75" customHeight="1">
      <c r="A6" s="304"/>
      <c r="B6" s="136"/>
      <c r="C6" s="136"/>
      <c r="D6" s="136"/>
      <c r="E6" s="136"/>
      <c r="F6" s="136"/>
      <c r="G6" s="136"/>
      <c r="H6" s="136"/>
      <c r="I6" s="137">
        <f>SUM(B6:H6)</f>
        <v>0</v>
      </c>
    </row>
    <row r="7" spans="1:26" ht="24.75" customHeight="1" thickBot="1">
      <c r="A7" s="305"/>
      <c r="B7" s="325"/>
      <c r="C7" s="325"/>
      <c r="D7" s="325"/>
      <c r="E7" s="325"/>
      <c r="F7" s="325"/>
      <c r="G7" s="325"/>
      <c r="H7" s="325"/>
      <c r="I7" s="321">
        <f>SUM(B7:H7)</f>
        <v>0</v>
      </c>
    </row>
    <row r="8" spans="1:26" ht="24.75" customHeight="1" thickBot="1">
      <c r="A8" s="322" t="s">
        <v>29</v>
      </c>
      <c r="B8" s="323">
        <f t="shared" ref="B8:H8" si="0">SUM(B4:B7)</f>
        <v>0</v>
      </c>
      <c r="C8" s="323">
        <f t="shared" si="0"/>
        <v>0</v>
      </c>
      <c r="D8" s="323">
        <f t="shared" si="0"/>
        <v>0</v>
      </c>
      <c r="E8" s="323">
        <f t="shared" si="0"/>
        <v>0</v>
      </c>
      <c r="F8" s="323">
        <f t="shared" si="0"/>
        <v>0</v>
      </c>
      <c r="G8" s="323">
        <f t="shared" si="0"/>
        <v>0</v>
      </c>
      <c r="H8" s="323">
        <f t="shared" si="0"/>
        <v>0</v>
      </c>
      <c r="I8" s="324">
        <f>SUM(B8:H8)</f>
        <v>0</v>
      </c>
    </row>
    <row r="9" spans="1:26" s="41" customFormat="1" ht="30" customHeight="1">
      <c r="A9" s="405" t="s">
        <v>269</v>
      </c>
      <c r="B9" s="406"/>
      <c r="C9" s="406"/>
      <c r="D9" s="406"/>
      <c r="E9" s="406"/>
      <c r="F9" s="406"/>
      <c r="G9" s="406"/>
      <c r="H9" s="406"/>
      <c r="I9" s="406"/>
    </row>
    <row r="10" spans="1:26" s="41" customFormat="1" ht="12.75"/>
    <row r="11" spans="1:26" s="41" customFormat="1" ht="12.75"/>
    <row r="12" spans="1:26" s="41" customFormat="1" ht="16.5">
      <c r="A12" s="53"/>
      <c r="F12" s="57"/>
      <c r="G12" s="57"/>
    </row>
    <row r="13" spans="1:26" ht="16.5">
      <c r="C13" s="52"/>
      <c r="E13" s="52"/>
      <c r="J13" s="52"/>
      <c r="L13" s="52"/>
      <c r="M13" s="52"/>
      <c r="O13" s="56"/>
      <c r="Z13" s="57"/>
    </row>
    <row r="17" spans="3:4">
      <c r="C17" s="31"/>
      <c r="D17" s="31"/>
    </row>
    <row r="18" spans="3:4">
      <c r="C18" s="31"/>
      <c r="D18" s="31"/>
    </row>
    <row r="19" spans="3:4">
      <c r="C19" s="31"/>
      <c r="D19" s="31"/>
    </row>
    <row r="20" spans="3:4">
      <c r="C20" s="31"/>
      <c r="D20" s="31"/>
    </row>
    <row r="21" spans="3:4">
      <c r="C21" s="31"/>
      <c r="D21" s="31"/>
    </row>
    <row r="22" spans="3:4">
      <c r="C22" s="31"/>
      <c r="D22" s="31"/>
    </row>
    <row r="23" spans="3:4">
      <c r="C23" s="31"/>
      <c r="D23" s="31"/>
    </row>
    <row r="24" spans="3:4">
      <c r="C24" s="31"/>
      <c r="D24" s="31"/>
    </row>
    <row r="25" spans="3:4">
      <c r="C25" s="31"/>
      <c r="D25" s="31"/>
    </row>
    <row r="26" spans="3:4">
      <c r="C26" s="31"/>
      <c r="D26" s="31"/>
    </row>
    <row r="27" spans="3:4">
      <c r="C27" s="31"/>
      <c r="D27" s="31"/>
    </row>
    <row r="28" spans="3:4">
      <c r="C28" s="31"/>
      <c r="D28" s="31"/>
    </row>
    <row r="29" spans="3:4">
      <c r="C29" s="31"/>
      <c r="D29" s="31"/>
    </row>
    <row r="30" spans="3:4">
      <c r="C30" s="31"/>
      <c r="D30" s="31"/>
    </row>
    <row r="31" spans="3:4">
      <c r="C31" s="31"/>
      <c r="D31" s="31"/>
    </row>
    <row r="32" spans="3:4">
      <c r="C32" s="31"/>
      <c r="D32" s="31"/>
    </row>
    <row r="33" spans="3:4">
      <c r="C33" s="31"/>
      <c r="D33" s="31"/>
    </row>
    <row r="34" spans="3:4">
      <c r="C34" s="31"/>
      <c r="D34" s="31"/>
    </row>
    <row r="35" spans="3:4">
      <c r="C35" s="31"/>
      <c r="D35" s="31"/>
    </row>
  </sheetData>
  <mergeCells count="2">
    <mergeCell ref="A1:I1"/>
    <mergeCell ref="A9:I9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="85" zoomScaleNormal="85" workbookViewId="0">
      <selection activeCell="D24" sqref="D24"/>
    </sheetView>
  </sheetViews>
  <sheetFormatPr defaultRowHeight="15.75"/>
  <cols>
    <col min="1" max="1" width="16.625" style="24" customWidth="1"/>
    <col min="2" max="8" width="14.625" style="24" customWidth="1"/>
    <col min="9" max="9" width="15.5" style="24" customWidth="1"/>
    <col min="10" max="10" width="11.625" style="24" customWidth="1"/>
    <col min="11" max="16384" width="9" style="24"/>
  </cols>
  <sheetData>
    <row r="1" spans="1:26" ht="30" customHeight="1">
      <c r="A1" s="398" t="s">
        <v>127</v>
      </c>
      <c r="B1" s="404"/>
      <c r="C1" s="404"/>
      <c r="D1" s="404"/>
      <c r="E1" s="404"/>
      <c r="F1" s="404"/>
      <c r="G1" s="404"/>
      <c r="H1" s="404"/>
      <c r="I1" s="404"/>
    </row>
    <row r="2" spans="1:26" ht="17.25" thickBot="1">
      <c r="A2" s="9"/>
      <c r="B2" s="134"/>
      <c r="C2" s="134"/>
      <c r="D2" s="134"/>
      <c r="E2" s="134"/>
      <c r="F2" s="134"/>
      <c r="G2" s="134"/>
      <c r="H2" s="134"/>
      <c r="I2" s="116" t="s">
        <v>36</v>
      </c>
    </row>
    <row r="3" spans="1:26" s="64" customFormat="1" ht="24.75" customHeight="1" thickBot="1">
      <c r="A3" s="12" t="s">
        <v>1</v>
      </c>
      <c r="B3" s="186" t="s">
        <v>76</v>
      </c>
      <c r="C3" s="187" t="s">
        <v>76</v>
      </c>
      <c r="D3" s="187" t="s">
        <v>76</v>
      </c>
      <c r="E3" s="187" t="s">
        <v>76</v>
      </c>
      <c r="F3" s="187" t="s">
        <v>76</v>
      </c>
      <c r="G3" s="187" t="s">
        <v>76</v>
      </c>
      <c r="H3" s="63"/>
      <c r="I3" s="89" t="s">
        <v>28</v>
      </c>
    </row>
    <row r="4" spans="1:26" ht="24.75" customHeight="1">
      <c r="A4" s="135" t="s">
        <v>27</v>
      </c>
      <c r="B4" s="136"/>
      <c r="C4" s="136"/>
      <c r="D4" s="136"/>
      <c r="E4" s="136"/>
      <c r="F4" s="136"/>
      <c r="G4" s="136"/>
      <c r="H4" s="136"/>
      <c r="I4" s="137">
        <f>SUM(B4:H4)</f>
        <v>0</v>
      </c>
    </row>
    <row r="5" spans="1:26" ht="24.75" customHeight="1">
      <c r="A5" s="138" t="s">
        <v>61</v>
      </c>
      <c r="B5" s="136"/>
      <c r="C5" s="136"/>
      <c r="D5" s="136"/>
      <c r="E5" s="136"/>
      <c r="F5" s="136"/>
      <c r="G5" s="136"/>
      <c r="H5" s="136"/>
      <c r="I5" s="137">
        <f>SUM(B5:H5)</f>
        <v>0</v>
      </c>
    </row>
    <row r="6" spans="1:26" ht="24.75" customHeight="1">
      <c r="A6" s="138"/>
      <c r="B6" s="136"/>
      <c r="C6" s="136"/>
      <c r="D6" s="136"/>
      <c r="E6" s="136"/>
      <c r="F6" s="136"/>
      <c r="G6" s="136"/>
      <c r="H6" s="136"/>
      <c r="I6" s="137">
        <f>SUM(B6:H6)</f>
        <v>0</v>
      </c>
    </row>
    <row r="7" spans="1:26" ht="24.75" customHeight="1">
      <c r="A7" s="138"/>
      <c r="B7" s="136"/>
      <c r="C7" s="136"/>
      <c r="D7" s="136"/>
      <c r="E7" s="136"/>
      <c r="F7" s="136"/>
      <c r="G7" s="136"/>
      <c r="H7" s="136"/>
      <c r="I7" s="137">
        <f>SUM(B7:H7)</f>
        <v>0</v>
      </c>
    </row>
    <row r="8" spans="1:26" ht="24.75" customHeight="1" thickBot="1">
      <c r="A8" s="90" t="s">
        <v>29</v>
      </c>
      <c r="B8" s="139">
        <f t="shared" ref="B8:H8" si="0">SUM(B4:B7)</f>
        <v>0</v>
      </c>
      <c r="C8" s="139">
        <f t="shared" si="0"/>
        <v>0</v>
      </c>
      <c r="D8" s="139">
        <f t="shared" si="0"/>
        <v>0</v>
      </c>
      <c r="E8" s="139">
        <f t="shared" si="0"/>
        <v>0</v>
      </c>
      <c r="F8" s="139">
        <f t="shared" si="0"/>
        <v>0</v>
      </c>
      <c r="G8" s="139">
        <f t="shared" si="0"/>
        <v>0</v>
      </c>
      <c r="H8" s="139">
        <f t="shared" si="0"/>
        <v>0</v>
      </c>
      <c r="I8" s="139">
        <f>SUM(B8:H8)</f>
        <v>0</v>
      </c>
    </row>
    <row r="9" spans="1:26" s="41" customFormat="1" ht="30" customHeight="1" thickBot="1">
      <c r="A9" s="407" t="s">
        <v>191</v>
      </c>
      <c r="B9" s="408"/>
      <c r="C9" s="408"/>
      <c r="D9" s="408"/>
      <c r="E9" s="408"/>
      <c r="F9" s="408"/>
      <c r="G9" s="408"/>
      <c r="H9" s="408"/>
      <c r="I9" s="408"/>
    </row>
    <row r="10" spans="1:26" s="41" customFormat="1" ht="15.75" customHeight="1">
      <c r="A10" s="407" t="s">
        <v>192</v>
      </c>
      <c r="B10" s="408"/>
      <c r="C10" s="408"/>
      <c r="D10" s="408"/>
      <c r="E10" s="408"/>
      <c r="F10" s="408"/>
      <c r="G10" s="408"/>
      <c r="H10" s="408"/>
      <c r="I10" s="408"/>
    </row>
    <row r="11" spans="1:26" s="181" customFormat="1" ht="14.25">
      <c r="A11" s="229" t="s">
        <v>193</v>
      </c>
      <c r="B11" s="229"/>
      <c r="C11" s="229"/>
      <c r="D11" s="229"/>
      <c r="E11" s="229"/>
      <c r="F11" s="229"/>
      <c r="G11" s="229"/>
      <c r="H11" s="229"/>
      <c r="I11" s="229"/>
    </row>
    <row r="12" spans="1:26" s="41" customFormat="1" ht="12.75"/>
    <row r="13" spans="1:26" s="41" customFormat="1" ht="12.75"/>
    <row r="14" spans="1:26" s="41" customFormat="1" ht="16.5">
      <c r="A14" s="53"/>
      <c r="F14" s="57"/>
      <c r="G14" s="57"/>
    </row>
    <row r="15" spans="1:26" ht="16.5">
      <c r="C15" s="52"/>
      <c r="E15" s="52"/>
      <c r="J15" s="52"/>
      <c r="L15" s="52"/>
      <c r="M15" s="52"/>
      <c r="O15" s="56"/>
      <c r="Z15" s="57"/>
    </row>
    <row r="19" spans="3:4">
      <c r="C19" s="31"/>
      <c r="D19" s="31"/>
    </row>
    <row r="20" spans="3:4">
      <c r="C20" s="31"/>
      <c r="D20" s="31"/>
    </row>
    <row r="21" spans="3:4">
      <c r="C21" s="31"/>
      <c r="D21" s="31"/>
    </row>
    <row r="22" spans="3:4">
      <c r="C22" s="31"/>
      <c r="D22" s="31"/>
    </row>
    <row r="23" spans="3:4">
      <c r="C23" s="31"/>
      <c r="D23" s="31"/>
    </row>
    <row r="24" spans="3:4">
      <c r="C24" s="31"/>
      <c r="D24" s="31"/>
    </row>
    <row r="25" spans="3:4">
      <c r="C25" s="31"/>
      <c r="D25" s="31"/>
    </row>
    <row r="26" spans="3:4">
      <c r="C26" s="31"/>
      <c r="D26" s="31"/>
    </row>
    <row r="27" spans="3:4">
      <c r="C27" s="31"/>
      <c r="D27" s="31"/>
    </row>
    <row r="28" spans="3:4">
      <c r="C28" s="31"/>
      <c r="D28" s="31"/>
    </row>
    <row r="29" spans="3:4">
      <c r="C29" s="31"/>
      <c r="D29" s="31"/>
    </row>
    <row r="30" spans="3:4">
      <c r="C30" s="31"/>
      <c r="D30" s="31"/>
    </row>
    <row r="31" spans="3:4">
      <c r="C31" s="31"/>
      <c r="D31" s="31"/>
    </row>
    <row r="32" spans="3:4">
      <c r="C32" s="31"/>
      <c r="D32" s="31"/>
    </row>
    <row r="33" spans="3:4">
      <c r="C33" s="31"/>
      <c r="D33" s="31"/>
    </row>
    <row r="34" spans="3:4">
      <c r="C34" s="31"/>
      <c r="D34" s="31"/>
    </row>
    <row r="35" spans="3:4">
      <c r="C35" s="31"/>
      <c r="D35" s="31"/>
    </row>
    <row r="36" spans="3:4">
      <c r="C36" s="31"/>
      <c r="D36" s="31"/>
    </row>
    <row r="37" spans="3:4">
      <c r="C37" s="31"/>
      <c r="D37" s="31"/>
    </row>
  </sheetData>
  <mergeCells count="3">
    <mergeCell ref="A1:I1"/>
    <mergeCell ref="A9:I9"/>
    <mergeCell ref="A10:I1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zoomScale="55" zoomScaleNormal="55" workbookViewId="0">
      <selection activeCell="H2" sqref="H2"/>
    </sheetView>
  </sheetViews>
  <sheetFormatPr defaultRowHeight="15.75"/>
  <cols>
    <col min="1" max="1" width="1.625" style="24" customWidth="1"/>
    <col min="2" max="3" width="16.625" style="24" customWidth="1"/>
    <col min="4" max="4" width="16" style="24" customWidth="1"/>
    <col min="5" max="5" width="16.25" style="24" customWidth="1"/>
    <col min="6" max="6" width="31.25" style="24" customWidth="1"/>
    <col min="7" max="7" width="17.75" style="24" customWidth="1"/>
    <col min="8" max="8" width="20.5" style="24" customWidth="1"/>
    <col min="9" max="16384" width="9" style="24"/>
  </cols>
  <sheetData>
    <row r="1" spans="2:13" ht="30" customHeight="1">
      <c r="B1" s="394" t="s">
        <v>173</v>
      </c>
      <c r="C1" s="394"/>
      <c r="D1" s="394"/>
      <c r="E1" s="394"/>
      <c r="F1" s="394"/>
      <c r="G1" s="394"/>
      <c r="H1" s="394"/>
    </row>
    <row r="2" spans="2:13" ht="21">
      <c r="D2" s="217"/>
      <c r="F2" s="265"/>
      <c r="H2" s="250" t="s">
        <v>119</v>
      </c>
    </row>
    <row r="3" spans="2:13" s="242" customFormat="1" ht="69.95" customHeight="1">
      <c r="B3" s="251" t="s">
        <v>169</v>
      </c>
      <c r="C3" s="251" t="s">
        <v>190</v>
      </c>
      <c r="D3" s="251" t="s">
        <v>175</v>
      </c>
      <c r="E3" s="252" t="s">
        <v>172</v>
      </c>
      <c r="F3" s="252" t="s">
        <v>174</v>
      </c>
      <c r="G3" s="251" t="s">
        <v>167</v>
      </c>
      <c r="H3" s="252" t="s">
        <v>168</v>
      </c>
    </row>
    <row r="4" spans="2:13" ht="18" customHeight="1">
      <c r="B4" s="253" t="s">
        <v>171</v>
      </c>
      <c r="C4" s="253"/>
      <c r="D4" s="130"/>
      <c r="E4" s="130"/>
      <c r="F4" s="130"/>
      <c r="G4" s="130"/>
      <c r="H4" s="130"/>
    </row>
    <row r="5" spans="2:13" ht="18" customHeight="1">
      <c r="B5" s="264" t="s">
        <v>181</v>
      </c>
      <c r="C5" s="264" t="s">
        <v>176</v>
      </c>
      <c r="D5" s="254" t="s">
        <v>166</v>
      </c>
      <c r="E5" s="254"/>
      <c r="F5" s="254"/>
      <c r="G5" s="254"/>
      <c r="H5" s="255">
        <f>(E5*F5)+G5</f>
        <v>0</v>
      </c>
      <c r="M5" s="243"/>
    </row>
    <row r="6" spans="2:13" ht="16.5" customHeight="1">
      <c r="B6" s="264" t="s">
        <v>182</v>
      </c>
      <c r="C6" s="264" t="s">
        <v>177</v>
      </c>
      <c r="D6" s="257" t="s">
        <v>180</v>
      </c>
      <c r="E6" s="267"/>
      <c r="F6" s="257"/>
      <c r="G6" s="257"/>
      <c r="H6" s="258">
        <f>E6*F6</f>
        <v>0</v>
      </c>
    </row>
    <row r="7" spans="2:13" ht="18" customHeight="1">
      <c r="B7" s="259" t="s">
        <v>11</v>
      </c>
      <c r="C7" s="259"/>
      <c r="D7" s="268"/>
      <c r="E7" s="268"/>
      <c r="F7" s="260"/>
      <c r="G7" s="260"/>
      <c r="H7" s="258">
        <f>SUM(H5:H6)</f>
        <v>0</v>
      </c>
    </row>
    <row r="8" spans="2:13" ht="16.5" customHeight="1">
      <c r="B8" s="253" t="s">
        <v>171</v>
      </c>
      <c r="C8" s="253"/>
      <c r="D8" s="268"/>
      <c r="E8" s="268"/>
      <c r="F8" s="260"/>
      <c r="G8" s="260"/>
      <c r="H8" s="258"/>
    </row>
    <row r="9" spans="2:13" ht="16.5" customHeight="1">
      <c r="B9" s="261" t="s">
        <v>178</v>
      </c>
      <c r="C9" s="264"/>
      <c r="D9" s="267"/>
      <c r="E9" s="267"/>
      <c r="F9" s="256"/>
      <c r="G9" s="256"/>
      <c r="H9" s="258">
        <f>(E9*F9)+G9</f>
        <v>0</v>
      </c>
    </row>
    <row r="10" spans="2:13" ht="17.25" customHeight="1">
      <c r="B10" s="261" t="s">
        <v>179</v>
      </c>
      <c r="C10" s="264"/>
      <c r="D10" s="267"/>
      <c r="E10" s="267"/>
      <c r="F10" s="256"/>
      <c r="G10" s="256"/>
      <c r="H10" s="258">
        <f>(E10*F10)+G10</f>
        <v>0</v>
      </c>
    </row>
    <row r="11" spans="2:13" ht="15.75" customHeight="1">
      <c r="B11" s="259" t="s">
        <v>153</v>
      </c>
      <c r="C11" s="259"/>
      <c r="D11" s="268"/>
      <c r="E11" s="268"/>
      <c r="F11" s="260"/>
      <c r="G11" s="260"/>
      <c r="H11" s="258">
        <f>SUM(H9:H10)</f>
        <v>0</v>
      </c>
    </row>
    <row r="12" spans="2:13" ht="17.25" customHeight="1">
      <c r="B12" s="253" t="s">
        <v>171</v>
      </c>
      <c r="C12" s="253"/>
      <c r="D12" s="268"/>
      <c r="E12" s="268"/>
      <c r="F12" s="260"/>
      <c r="G12" s="260"/>
      <c r="H12" s="258"/>
    </row>
    <row r="13" spans="2:13" ht="17.25" customHeight="1">
      <c r="B13" s="261" t="s">
        <v>155</v>
      </c>
      <c r="C13" s="264"/>
      <c r="D13" s="267"/>
      <c r="E13" s="267"/>
      <c r="F13" s="256"/>
      <c r="G13" s="256"/>
      <c r="H13" s="258">
        <f>(E13*F13)+G13</f>
        <v>0</v>
      </c>
    </row>
    <row r="14" spans="2:13" ht="16.5" customHeight="1">
      <c r="B14" s="261" t="s">
        <v>156</v>
      </c>
      <c r="C14" s="264"/>
      <c r="D14" s="267"/>
      <c r="E14" s="267"/>
      <c r="F14" s="256"/>
      <c r="G14" s="256"/>
      <c r="H14" s="258">
        <f>(E14*F14)+G14</f>
        <v>0</v>
      </c>
    </row>
    <row r="15" spans="2:13" ht="17.25" customHeight="1">
      <c r="B15" s="259" t="s">
        <v>157</v>
      </c>
      <c r="C15" s="259"/>
      <c r="D15" s="268"/>
      <c r="E15" s="268"/>
      <c r="F15" s="260"/>
      <c r="G15" s="260"/>
      <c r="H15" s="258">
        <f>SUM(H13:H14)</f>
        <v>0</v>
      </c>
    </row>
    <row r="16" spans="2:13" ht="15.75" customHeight="1">
      <c r="B16" s="253" t="s">
        <v>171</v>
      </c>
      <c r="C16" s="253"/>
      <c r="D16" s="268"/>
      <c r="E16" s="268"/>
      <c r="F16" s="260"/>
      <c r="G16" s="260"/>
      <c r="H16" s="258"/>
    </row>
    <row r="17" spans="2:8" ht="17.25" customHeight="1">
      <c r="B17" s="261" t="s">
        <v>155</v>
      </c>
      <c r="C17" s="264"/>
      <c r="D17" s="267"/>
      <c r="E17" s="267"/>
      <c r="F17" s="256"/>
      <c r="G17" s="256"/>
      <c r="H17" s="258">
        <f>(E17*F17)+G17</f>
        <v>0</v>
      </c>
    </row>
    <row r="18" spans="2:8" ht="16.5" customHeight="1">
      <c r="B18" s="261" t="s">
        <v>156</v>
      </c>
      <c r="C18" s="264"/>
      <c r="D18" s="267"/>
      <c r="E18" s="267"/>
      <c r="F18" s="256"/>
      <c r="G18" s="256"/>
      <c r="H18" s="258">
        <f>(E18*F18)+G18</f>
        <v>0</v>
      </c>
    </row>
    <row r="19" spans="2:8" ht="16.5" customHeight="1">
      <c r="B19" s="259" t="s">
        <v>157</v>
      </c>
      <c r="C19" s="259"/>
      <c r="D19" s="268"/>
      <c r="E19" s="268"/>
      <c r="F19" s="260"/>
      <c r="G19" s="260"/>
      <c r="H19" s="258">
        <f>SUM(H17:H18)</f>
        <v>0</v>
      </c>
    </row>
    <row r="20" spans="2:8" ht="15.75" customHeight="1">
      <c r="B20" s="253" t="s">
        <v>171</v>
      </c>
      <c r="C20" s="253"/>
      <c r="D20" s="268"/>
      <c r="E20" s="268"/>
      <c r="F20" s="260"/>
      <c r="G20" s="260"/>
      <c r="H20" s="258"/>
    </row>
    <row r="21" spans="2:8" ht="17.25" customHeight="1">
      <c r="B21" s="261" t="s">
        <v>155</v>
      </c>
      <c r="C21" s="264"/>
      <c r="D21" s="267"/>
      <c r="E21" s="267"/>
      <c r="F21" s="256"/>
      <c r="G21" s="256"/>
      <c r="H21" s="258">
        <f>(E21*F21)+G21</f>
        <v>0</v>
      </c>
    </row>
    <row r="22" spans="2:8" ht="16.5" customHeight="1">
      <c r="B22" s="261" t="s">
        <v>156</v>
      </c>
      <c r="C22" s="264"/>
      <c r="D22" s="267"/>
      <c r="E22" s="267"/>
      <c r="F22" s="256"/>
      <c r="G22" s="256"/>
      <c r="H22" s="258">
        <f>(E22*F22)+G22</f>
        <v>0</v>
      </c>
    </row>
    <row r="23" spans="2:8" ht="16.5" customHeight="1">
      <c r="B23" s="259" t="s">
        <v>157</v>
      </c>
      <c r="C23" s="259"/>
      <c r="D23" s="268"/>
      <c r="E23" s="268"/>
      <c r="F23" s="260"/>
      <c r="G23" s="260"/>
      <c r="H23" s="260">
        <f>SUM(H21:H22)</f>
        <v>0</v>
      </c>
    </row>
    <row r="24" spans="2:8" ht="15.75" customHeight="1">
      <c r="B24" s="253" t="s">
        <v>171</v>
      </c>
      <c r="C24" s="253"/>
      <c r="D24" s="268"/>
      <c r="E24" s="268"/>
      <c r="F24" s="260"/>
      <c r="G24" s="260"/>
      <c r="H24" s="258"/>
    </row>
    <row r="25" spans="2:8" ht="17.25" customHeight="1">
      <c r="B25" s="261" t="s">
        <v>66</v>
      </c>
      <c r="C25" s="264"/>
      <c r="D25" s="267"/>
      <c r="E25" s="267"/>
      <c r="F25" s="256"/>
      <c r="G25" s="256"/>
      <c r="H25" s="258">
        <f>(E25*F25)+G25</f>
        <v>0</v>
      </c>
    </row>
    <row r="26" spans="2:8" ht="16.5" customHeight="1">
      <c r="B26" s="261" t="s">
        <v>67</v>
      </c>
      <c r="C26" s="264"/>
      <c r="D26" s="267"/>
      <c r="E26" s="267"/>
      <c r="F26" s="256"/>
      <c r="G26" s="256"/>
      <c r="H26" s="258">
        <f>(E26*F26)+G26</f>
        <v>0</v>
      </c>
    </row>
    <row r="27" spans="2:8" ht="16.5" customHeight="1">
      <c r="B27" s="259" t="s">
        <v>11</v>
      </c>
      <c r="C27" s="259"/>
      <c r="D27" s="269"/>
      <c r="E27" s="269"/>
      <c r="F27" s="130"/>
      <c r="G27" s="130"/>
      <c r="H27" s="262">
        <f>SUM(H25:H26)</f>
        <v>0</v>
      </c>
    </row>
    <row r="28" spans="2:8" ht="17.25" customHeight="1">
      <c r="B28" s="259"/>
      <c r="C28" s="259"/>
      <c r="D28" s="269"/>
      <c r="E28" s="269"/>
      <c r="F28" s="130"/>
      <c r="G28" s="130"/>
      <c r="H28" s="262"/>
    </row>
    <row r="29" spans="2:8" ht="22.5" customHeight="1">
      <c r="B29" s="263"/>
      <c r="C29" s="263"/>
      <c r="D29" s="266"/>
      <c r="E29" s="270" t="s">
        <v>68</v>
      </c>
      <c r="F29" s="262">
        <f>SUM(F4:F28)</f>
        <v>0</v>
      </c>
      <c r="G29" s="262">
        <f>SUM(G5:G28)</f>
        <v>0</v>
      </c>
      <c r="H29" s="262">
        <f>SUM(H4:H28)/2</f>
        <v>0</v>
      </c>
    </row>
    <row r="30" spans="2:8" customFormat="1" ht="111.75" customHeight="1">
      <c r="B30" s="411" t="s">
        <v>262</v>
      </c>
      <c r="C30" s="412"/>
      <c r="D30" s="412"/>
      <c r="E30" s="412"/>
      <c r="F30" s="412"/>
      <c r="G30" s="412"/>
      <c r="H30" s="412"/>
    </row>
    <row r="31" spans="2:8" s="183" customFormat="1">
      <c r="B31" s="229"/>
      <c r="C31" s="229"/>
      <c r="D31" s="229"/>
      <c r="E31" s="229"/>
      <c r="F31" s="229"/>
      <c r="G31" s="229"/>
      <c r="H31" s="229"/>
    </row>
    <row r="32" spans="2:8" s="183" customFormat="1">
      <c r="B32" s="229"/>
      <c r="C32" s="229"/>
      <c r="D32" s="229"/>
      <c r="E32" s="229"/>
      <c r="F32" s="229"/>
      <c r="G32" s="229"/>
      <c r="H32" s="229"/>
    </row>
    <row r="33" spans="2:8" s="183" customFormat="1">
      <c r="B33" s="229"/>
      <c r="C33" s="229"/>
      <c r="D33" s="229"/>
      <c r="E33" s="229"/>
      <c r="F33" s="229"/>
      <c r="G33" s="229"/>
      <c r="H33" s="229"/>
    </row>
    <row r="34" spans="2:8" s="183" customFormat="1">
      <c r="B34" s="229"/>
      <c r="C34" s="229"/>
      <c r="D34" s="229"/>
      <c r="E34" s="229"/>
      <c r="F34" s="229"/>
      <c r="G34" s="229"/>
      <c r="H34" s="229"/>
    </row>
    <row r="35" spans="2:8" s="183" customFormat="1">
      <c r="B35" s="409"/>
      <c r="C35" s="409"/>
      <c r="D35" s="409"/>
      <c r="E35" s="409"/>
      <c r="F35" s="409"/>
      <c r="G35" s="409"/>
      <c r="H35" s="409"/>
    </row>
    <row r="36" spans="2:8" s="31" customFormat="1"/>
    <row r="37" spans="2:8">
      <c r="B37" s="247"/>
      <c r="C37" s="247"/>
      <c r="D37" s="247"/>
    </row>
    <row r="38" spans="2:8">
      <c r="B38" s="410"/>
      <c r="C38" s="410"/>
      <c r="D38" s="410"/>
      <c r="E38" s="410"/>
      <c r="F38" s="410"/>
      <c r="G38" s="410"/>
      <c r="H38" s="410"/>
    </row>
    <row r="39" spans="2:8">
      <c r="B39" s="410"/>
      <c r="C39" s="410"/>
      <c r="D39" s="410"/>
      <c r="E39" s="410"/>
      <c r="F39" s="410"/>
      <c r="G39" s="410"/>
      <c r="H39" s="410"/>
    </row>
  </sheetData>
  <mergeCells count="5">
    <mergeCell ref="B35:H35"/>
    <mergeCell ref="B38:H38"/>
    <mergeCell ref="B39:H39"/>
    <mergeCell ref="B30:H30"/>
    <mergeCell ref="B1:H1"/>
  </mergeCells>
  <phoneticPr fontId="4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7" zoomScale="85" zoomScaleNormal="85" workbookViewId="0">
      <selection activeCell="E2" sqref="E2"/>
    </sheetView>
  </sheetViews>
  <sheetFormatPr defaultRowHeight="15.75"/>
  <cols>
    <col min="1" max="1" width="1.625" style="24" customWidth="1"/>
    <col min="2" max="2" width="19.75" style="24" customWidth="1"/>
    <col min="3" max="3" width="18" style="24" customWidth="1"/>
    <col min="4" max="4" width="24.5" style="24" customWidth="1"/>
    <col min="5" max="5" width="26.625" style="24" customWidth="1"/>
    <col min="6" max="16384" width="9" style="24"/>
  </cols>
  <sheetData>
    <row r="1" spans="2:10" ht="30" customHeight="1">
      <c r="B1" s="394" t="s">
        <v>185</v>
      </c>
      <c r="C1" s="394"/>
      <c r="D1" s="394"/>
      <c r="E1" s="394"/>
    </row>
    <row r="2" spans="2:10" ht="21">
      <c r="D2" s="217"/>
      <c r="E2" s="250" t="s">
        <v>119</v>
      </c>
    </row>
    <row r="3" spans="2:10" s="242" customFormat="1" ht="39.75" customHeight="1">
      <c r="B3" s="251" t="s">
        <v>183</v>
      </c>
      <c r="C3" s="251" t="s">
        <v>187</v>
      </c>
      <c r="D3" s="251" t="s">
        <v>184</v>
      </c>
      <c r="E3" s="251" t="s">
        <v>186</v>
      </c>
    </row>
    <row r="4" spans="2:10" ht="18" customHeight="1">
      <c r="B4" s="253" t="s">
        <v>171</v>
      </c>
      <c r="C4" s="253"/>
      <c r="D4" s="130"/>
      <c r="E4" s="130"/>
    </row>
    <row r="5" spans="2:10" ht="18" customHeight="1">
      <c r="B5" s="264" t="s">
        <v>181</v>
      </c>
      <c r="C5" s="264" t="s">
        <v>188</v>
      </c>
      <c r="D5" s="254" t="s">
        <v>166</v>
      </c>
      <c r="E5" s="254"/>
      <c r="J5" s="243"/>
    </row>
    <row r="6" spans="2:10" ht="16.5" customHeight="1">
      <c r="B6" s="264"/>
      <c r="C6" s="264"/>
      <c r="D6" s="257"/>
      <c r="E6" s="267"/>
    </row>
    <row r="7" spans="2:10" ht="18" customHeight="1">
      <c r="B7" s="259" t="s">
        <v>11</v>
      </c>
      <c r="C7" s="259"/>
      <c r="D7" s="268"/>
      <c r="E7" s="268">
        <f>SUM(E5:E6)</f>
        <v>0</v>
      </c>
    </row>
    <row r="8" spans="2:10" ht="16.5" customHeight="1">
      <c r="B8" s="253" t="s">
        <v>171</v>
      </c>
      <c r="C8" s="253"/>
      <c r="D8" s="268"/>
      <c r="E8" s="268"/>
    </row>
    <row r="9" spans="2:10" ht="16.5" customHeight="1">
      <c r="B9" s="261" t="s">
        <v>178</v>
      </c>
      <c r="C9" s="261"/>
      <c r="D9" s="267"/>
      <c r="E9" s="267"/>
    </row>
    <row r="10" spans="2:10" ht="17.25" customHeight="1">
      <c r="B10" s="261" t="s">
        <v>179</v>
      </c>
      <c r="C10" s="261"/>
      <c r="D10" s="267"/>
      <c r="E10" s="267"/>
    </row>
    <row r="11" spans="2:10" ht="15.75" customHeight="1">
      <c r="B11" s="259" t="s">
        <v>153</v>
      </c>
      <c r="C11" s="259"/>
      <c r="D11" s="268"/>
      <c r="E11" s="268">
        <f>SUM(E9:E10)</f>
        <v>0</v>
      </c>
    </row>
    <row r="12" spans="2:10" ht="17.25" customHeight="1">
      <c r="B12" s="253" t="s">
        <v>171</v>
      </c>
      <c r="C12" s="253"/>
      <c r="D12" s="268"/>
      <c r="E12" s="268"/>
    </row>
    <row r="13" spans="2:10" ht="17.25" customHeight="1">
      <c r="B13" s="261" t="s">
        <v>155</v>
      </c>
      <c r="C13" s="261"/>
      <c r="D13" s="267"/>
      <c r="E13" s="267"/>
    </row>
    <row r="14" spans="2:10" ht="16.5" customHeight="1">
      <c r="B14" s="261" t="s">
        <v>156</v>
      </c>
      <c r="C14" s="261"/>
      <c r="D14" s="267"/>
      <c r="E14" s="267"/>
    </row>
    <row r="15" spans="2:10" ht="17.25" customHeight="1">
      <c r="B15" s="259" t="s">
        <v>157</v>
      </c>
      <c r="C15" s="259"/>
      <c r="D15" s="268"/>
      <c r="E15" s="268">
        <f>SUM(E13:E14)</f>
        <v>0</v>
      </c>
    </row>
    <row r="16" spans="2:10" ht="15.75" customHeight="1">
      <c r="B16" s="253" t="s">
        <v>171</v>
      </c>
      <c r="C16" s="253"/>
      <c r="D16" s="268"/>
      <c r="E16" s="268"/>
    </row>
    <row r="17" spans="2:5" ht="17.25" customHeight="1">
      <c r="B17" s="261" t="s">
        <v>155</v>
      </c>
      <c r="C17" s="261"/>
      <c r="D17" s="267"/>
      <c r="E17" s="267"/>
    </row>
    <row r="18" spans="2:5" ht="16.5" customHeight="1">
      <c r="B18" s="261" t="s">
        <v>156</v>
      </c>
      <c r="C18" s="261"/>
      <c r="D18" s="267"/>
      <c r="E18" s="267"/>
    </row>
    <row r="19" spans="2:5" ht="16.5" customHeight="1">
      <c r="B19" s="259" t="s">
        <v>157</v>
      </c>
      <c r="C19" s="259"/>
      <c r="D19" s="268"/>
      <c r="E19" s="268">
        <f>SUM(E17:E18)</f>
        <v>0</v>
      </c>
    </row>
    <row r="20" spans="2:5" ht="15.75" customHeight="1">
      <c r="B20" s="253" t="s">
        <v>171</v>
      </c>
      <c r="C20" s="253"/>
      <c r="D20" s="268"/>
      <c r="E20" s="268"/>
    </row>
    <row r="21" spans="2:5" ht="17.25" customHeight="1">
      <c r="B21" s="261" t="s">
        <v>155</v>
      </c>
      <c r="C21" s="261"/>
      <c r="D21" s="267"/>
      <c r="E21" s="267"/>
    </row>
    <row r="22" spans="2:5" ht="16.5" customHeight="1">
      <c r="B22" s="261" t="s">
        <v>156</v>
      </c>
      <c r="C22" s="261"/>
      <c r="D22" s="267"/>
      <c r="E22" s="267"/>
    </row>
    <row r="23" spans="2:5" ht="16.5" customHeight="1">
      <c r="B23" s="259" t="s">
        <v>157</v>
      </c>
      <c r="C23" s="259"/>
      <c r="D23" s="268"/>
      <c r="E23" s="268">
        <f>SUM(E21:E22)</f>
        <v>0</v>
      </c>
    </row>
    <row r="24" spans="2:5" ht="15.75" customHeight="1">
      <c r="B24" s="253" t="s">
        <v>171</v>
      </c>
      <c r="C24" s="253"/>
      <c r="D24" s="268"/>
      <c r="E24" s="268"/>
    </row>
    <row r="25" spans="2:5" ht="17.25" customHeight="1">
      <c r="B25" s="261" t="s">
        <v>66</v>
      </c>
      <c r="C25" s="261"/>
      <c r="D25" s="267"/>
      <c r="E25" s="267"/>
    </row>
    <row r="26" spans="2:5" ht="16.5" customHeight="1">
      <c r="B26" s="261" t="s">
        <v>67</v>
      </c>
      <c r="C26" s="261"/>
      <c r="D26" s="267"/>
      <c r="E26" s="267"/>
    </row>
    <row r="27" spans="2:5" ht="16.5" customHeight="1">
      <c r="B27" s="259" t="s">
        <v>11</v>
      </c>
      <c r="C27" s="259"/>
      <c r="D27" s="269"/>
      <c r="E27" s="272">
        <f>SUM(E25:E26)</f>
        <v>0</v>
      </c>
    </row>
    <row r="28" spans="2:5" ht="17.25" customHeight="1">
      <c r="B28" s="259"/>
      <c r="C28" s="259"/>
      <c r="D28" s="269"/>
      <c r="E28" s="269"/>
    </row>
    <row r="29" spans="2:5" ht="22.5" customHeight="1">
      <c r="B29" s="263"/>
      <c r="C29" s="263"/>
      <c r="D29" s="266"/>
      <c r="E29" s="271">
        <f>SUM(E5:E28)/2</f>
        <v>0</v>
      </c>
    </row>
    <row r="30" spans="2:5" customFormat="1" ht="96" customHeight="1">
      <c r="B30" s="411" t="s">
        <v>194</v>
      </c>
      <c r="C30" s="413"/>
      <c r="D30" s="413"/>
      <c r="E30" s="413"/>
    </row>
    <row r="31" spans="2:5" s="183" customFormat="1">
      <c r="B31" s="229"/>
      <c r="C31" s="229"/>
      <c r="D31" s="229"/>
      <c r="E31" s="229"/>
    </row>
    <row r="32" spans="2:5" s="183" customFormat="1">
      <c r="B32" s="229"/>
      <c r="C32" s="229"/>
      <c r="D32" s="229"/>
      <c r="E32" s="229"/>
    </row>
    <row r="33" spans="2:5" s="183" customFormat="1">
      <c r="B33" s="229"/>
      <c r="C33" s="229"/>
      <c r="D33" s="229"/>
      <c r="E33" s="229"/>
    </row>
    <row r="34" spans="2:5" s="183" customFormat="1">
      <c r="B34" s="229"/>
      <c r="C34" s="229"/>
      <c r="D34" s="229"/>
      <c r="E34" s="229"/>
    </row>
    <row r="35" spans="2:5" s="183" customFormat="1">
      <c r="B35" s="409"/>
      <c r="C35" s="409"/>
      <c r="D35" s="409"/>
      <c r="E35" s="409"/>
    </row>
    <row r="36" spans="2:5" s="31" customFormat="1"/>
    <row r="37" spans="2:5">
      <c r="B37" s="247"/>
      <c r="C37" s="247"/>
      <c r="D37" s="247"/>
    </row>
    <row r="38" spans="2:5">
      <c r="B38" s="410"/>
      <c r="C38" s="410"/>
      <c r="D38" s="410"/>
      <c r="E38" s="410"/>
    </row>
    <row r="39" spans="2:5">
      <c r="B39" s="410"/>
      <c r="C39" s="410"/>
      <c r="D39" s="410"/>
      <c r="E39" s="410"/>
    </row>
  </sheetData>
  <mergeCells count="5">
    <mergeCell ref="B1:E1"/>
    <mergeCell ref="B35:E35"/>
    <mergeCell ref="B38:E38"/>
    <mergeCell ref="B39:E39"/>
    <mergeCell ref="B30:E30"/>
  </mergeCells>
  <phoneticPr fontId="6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zoomScaleSheetLayoutView="100" workbookViewId="0">
      <selection activeCell="G27" sqref="G27"/>
    </sheetView>
  </sheetViews>
  <sheetFormatPr defaultRowHeight="15.75"/>
  <cols>
    <col min="1" max="1" width="16" style="29" customWidth="1"/>
    <col min="2" max="2" width="13.875" style="29" bestFit="1" customWidth="1"/>
    <col min="3" max="3" width="25.375" style="29" customWidth="1"/>
    <col min="4" max="4" width="15" style="29" customWidth="1"/>
    <col min="5" max="8" width="16" style="29" customWidth="1"/>
    <col min="9" max="9" width="14.375" style="29" customWidth="1"/>
    <col min="10" max="10" width="25" style="29" customWidth="1"/>
    <col min="11" max="11" width="16.875" style="29" customWidth="1"/>
    <col min="12" max="14" width="9" style="29"/>
    <col min="15" max="15" width="8.875" style="29" customWidth="1"/>
    <col min="16" max="16384" width="9" style="29"/>
  </cols>
  <sheetData>
    <row r="1" spans="1:10" ht="30" customHeight="1">
      <c r="A1" s="398" t="s">
        <v>142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17.25" thickBot="1">
      <c r="A2" s="87"/>
      <c r="B2" s="87"/>
      <c r="C2" s="87"/>
      <c r="D2" s="132"/>
      <c r="E2" s="87"/>
      <c r="F2" s="87"/>
      <c r="G2" s="87"/>
      <c r="H2" s="87"/>
      <c r="I2" s="87"/>
      <c r="J2" s="250" t="s">
        <v>119</v>
      </c>
    </row>
    <row r="3" spans="1:10" s="36" customFormat="1" ht="36.75" customHeight="1" thickBot="1">
      <c r="A3" s="4" t="s">
        <v>227</v>
      </c>
      <c r="B3" s="428" t="s">
        <v>230</v>
      </c>
      <c r="C3" s="429"/>
      <c r="D3" s="291" t="s">
        <v>10</v>
      </c>
      <c r="E3" s="4" t="s">
        <v>3</v>
      </c>
      <c r="F3" s="4" t="s">
        <v>4</v>
      </c>
      <c r="G3" s="4" t="s">
        <v>258</v>
      </c>
      <c r="H3" s="4" t="s">
        <v>259</v>
      </c>
      <c r="I3" s="4" t="s">
        <v>98</v>
      </c>
      <c r="J3" s="13" t="s">
        <v>304</v>
      </c>
    </row>
    <row r="4" spans="1:10" s="24" customFormat="1" ht="16.5">
      <c r="A4" s="435"/>
      <c r="B4" s="276" t="s">
        <v>224</v>
      </c>
      <c r="C4" s="288"/>
      <c r="D4" s="430" t="s">
        <v>229</v>
      </c>
      <c r="E4" s="435"/>
      <c r="F4" s="435"/>
      <c r="G4" s="435"/>
      <c r="H4" s="435"/>
      <c r="I4" s="435"/>
      <c r="J4" s="440"/>
    </row>
    <row r="5" spans="1:10" s="24" customFormat="1" ht="16.5">
      <c r="A5" s="436"/>
      <c r="B5" s="276" t="s">
        <v>225</v>
      </c>
      <c r="C5" s="284"/>
      <c r="D5" s="431"/>
      <c r="E5" s="436"/>
      <c r="F5" s="436"/>
      <c r="G5" s="436"/>
      <c r="H5" s="436"/>
      <c r="I5" s="436"/>
      <c r="J5" s="441"/>
    </row>
    <row r="6" spans="1:10" s="24" customFormat="1" ht="16.5">
      <c r="A6" s="437"/>
      <c r="B6" s="276" t="s">
        <v>226</v>
      </c>
      <c r="C6" s="289"/>
      <c r="D6" s="432"/>
      <c r="E6" s="437"/>
      <c r="F6" s="437"/>
      <c r="G6" s="437"/>
      <c r="H6" s="437"/>
      <c r="I6" s="437"/>
      <c r="J6" s="442"/>
    </row>
    <row r="7" spans="1:10" s="24" customFormat="1" ht="16.5">
      <c r="A7" s="438"/>
      <c r="B7" s="281" t="s">
        <v>224</v>
      </c>
      <c r="C7" s="294"/>
      <c r="D7" s="433" t="s">
        <v>228</v>
      </c>
      <c r="E7" s="418"/>
      <c r="F7" s="418"/>
      <c r="G7" s="418"/>
      <c r="H7" s="418"/>
      <c r="I7" s="418"/>
      <c r="J7" s="425"/>
    </row>
    <row r="8" spans="1:10" s="24" customFormat="1" ht="16.5">
      <c r="A8" s="416"/>
      <c r="B8" s="281" t="s">
        <v>225</v>
      </c>
      <c r="C8" s="295"/>
      <c r="D8" s="423"/>
      <c r="E8" s="419"/>
      <c r="F8" s="419"/>
      <c r="G8" s="419"/>
      <c r="H8" s="419"/>
      <c r="I8" s="419"/>
      <c r="J8" s="426"/>
    </row>
    <row r="9" spans="1:10" s="24" customFormat="1" ht="16.5">
      <c r="A9" s="439"/>
      <c r="B9" s="281" t="s">
        <v>226</v>
      </c>
      <c r="C9" s="296"/>
      <c r="D9" s="434"/>
      <c r="E9" s="421"/>
      <c r="F9" s="421"/>
      <c r="G9" s="421"/>
      <c r="H9" s="421"/>
      <c r="I9" s="421"/>
      <c r="J9" s="443"/>
    </row>
    <row r="10" spans="1:10" s="24" customFormat="1" ht="21" customHeight="1">
      <c r="A10" s="415"/>
      <c r="B10" s="22"/>
      <c r="C10" s="285"/>
      <c r="D10" s="422"/>
      <c r="E10" s="418"/>
      <c r="F10" s="418"/>
      <c r="G10" s="418"/>
      <c r="H10" s="418"/>
      <c r="I10" s="418"/>
      <c r="J10" s="425"/>
    </row>
    <row r="11" spans="1:10" s="24" customFormat="1" ht="21" customHeight="1">
      <c r="A11" s="416"/>
      <c r="B11" s="278"/>
      <c r="C11" s="292"/>
      <c r="D11" s="423"/>
      <c r="E11" s="419"/>
      <c r="F11" s="419"/>
      <c r="G11" s="419"/>
      <c r="H11" s="419"/>
      <c r="I11" s="419"/>
      <c r="J11" s="426"/>
    </row>
    <row r="12" spans="1:10" s="24" customFormat="1" ht="21" customHeight="1" thickBot="1">
      <c r="A12" s="417"/>
      <c r="B12" s="27"/>
      <c r="C12" s="286"/>
      <c r="D12" s="424"/>
      <c r="E12" s="420"/>
      <c r="F12" s="420"/>
      <c r="G12" s="420"/>
      <c r="H12" s="420"/>
      <c r="I12" s="420"/>
      <c r="J12" s="427"/>
    </row>
    <row r="13" spans="1:10" s="24" customFormat="1" ht="21" customHeight="1" thickBot="1">
      <c r="A13" s="40"/>
      <c r="B13" s="40"/>
      <c r="C13" s="287"/>
      <c r="D13" s="273" t="s">
        <v>12</v>
      </c>
      <c r="E13" s="40"/>
      <c r="F13" s="40"/>
      <c r="G13" s="40"/>
      <c r="H13" s="40"/>
      <c r="I13" s="26">
        <f>SUM(I4:I12)</f>
        <v>0</v>
      </c>
      <c r="J13" s="28"/>
    </row>
    <row r="14" spans="1:10" customFormat="1" ht="17.25" customHeight="1">
      <c r="A14" s="41" t="s">
        <v>244</v>
      </c>
    </row>
    <row r="15" spans="1:10" customFormat="1">
      <c r="A15" s="3" t="s">
        <v>305</v>
      </c>
    </row>
    <row r="16" spans="1:10" customFormat="1">
      <c r="A16" s="41" t="s">
        <v>221</v>
      </c>
    </row>
    <row r="17" spans="1:10" customFormat="1" ht="27" customHeight="1">
      <c r="A17" s="414" t="s">
        <v>245</v>
      </c>
      <c r="B17" s="386"/>
      <c r="C17" s="386"/>
      <c r="D17" s="386"/>
      <c r="E17" s="386"/>
      <c r="F17" s="386"/>
      <c r="G17" s="386"/>
      <c r="H17" s="386"/>
      <c r="I17" s="386"/>
      <c r="J17" s="386"/>
    </row>
    <row r="18" spans="1:10">
      <c r="A18" s="30"/>
      <c r="D18" s="30"/>
      <c r="E18" s="30"/>
      <c r="F18" s="31"/>
      <c r="G18" s="31"/>
    </row>
    <row r="19" spans="1:10">
      <c r="F19" s="31"/>
      <c r="G19" s="31"/>
    </row>
    <row r="20" spans="1:10">
      <c r="F20" s="31"/>
      <c r="G20" s="31"/>
    </row>
    <row r="21" spans="1:10">
      <c r="F21" s="31"/>
      <c r="G21" s="31"/>
    </row>
    <row r="22" spans="1:10">
      <c r="F22" s="31"/>
      <c r="G22" s="31"/>
    </row>
    <row r="23" spans="1:10">
      <c r="F23" s="31"/>
      <c r="G23" s="31"/>
    </row>
    <row r="24" spans="1:10">
      <c r="F24" s="31"/>
      <c r="G24" s="31"/>
    </row>
    <row r="25" spans="1:10">
      <c r="F25" s="31"/>
      <c r="G25" s="31"/>
    </row>
    <row r="26" spans="1:10">
      <c r="F26" s="31"/>
      <c r="G26" s="31"/>
    </row>
    <row r="27" spans="1:10">
      <c r="F27" s="31"/>
      <c r="G27" s="31"/>
    </row>
    <row r="28" spans="1:10">
      <c r="F28" s="31"/>
      <c r="G28" s="31"/>
    </row>
    <row r="29" spans="1:10">
      <c r="F29" s="31"/>
      <c r="G29" s="31"/>
    </row>
    <row r="30" spans="1:10">
      <c r="F30" s="31"/>
      <c r="G30" s="31"/>
    </row>
  </sheetData>
  <mergeCells count="27">
    <mergeCell ref="A7:A9"/>
    <mergeCell ref="E7:E9"/>
    <mergeCell ref="I4:I6"/>
    <mergeCell ref="J4:J6"/>
    <mergeCell ref="H4:H6"/>
    <mergeCell ref="G4:G6"/>
    <mergeCell ref="F4:F6"/>
    <mergeCell ref="E4:E6"/>
    <mergeCell ref="F7:F9"/>
    <mergeCell ref="I7:I9"/>
    <mergeCell ref="J7:J9"/>
    <mergeCell ref="A17:J17"/>
    <mergeCell ref="A1:J1"/>
    <mergeCell ref="A10:A12"/>
    <mergeCell ref="E10:E12"/>
    <mergeCell ref="F10:F12"/>
    <mergeCell ref="G10:G12"/>
    <mergeCell ref="H10:H12"/>
    <mergeCell ref="I10:I12"/>
    <mergeCell ref="G7:G9"/>
    <mergeCell ref="H7:H9"/>
    <mergeCell ref="D10:D12"/>
    <mergeCell ref="J10:J12"/>
    <mergeCell ref="B3:C3"/>
    <mergeCell ref="D4:D6"/>
    <mergeCell ref="D7:D9"/>
    <mergeCell ref="A4:A6"/>
  </mergeCells>
  <phoneticPr fontId="4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zoomScaleSheetLayoutView="100" workbookViewId="0">
      <selection activeCell="G24" sqref="G24"/>
    </sheetView>
  </sheetViews>
  <sheetFormatPr defaultRowHeight="15.75"/>
  <cols>
    <col min="1" max="1" width="15" style="24" customWidth="1"/>
    <col min="2" max="2" width="22" style="24" bestFit="1" customWidth="1"/>
    <col min="3" max="6" width="16" style="24" customWidth="1"/>
    <col min="7" max="7" width="14.375" style="24" customWidth="1"/>
    <col min="8" max="8" width="26.125" style="24" customWidth="1"/>
    <col min="9" max="9" width="8.375" style="24" customWidth="1"/>
    <col min="10" max="11" width="7.625" style="24" customWidth="1"/>
    <col min="12" max="12" width="6.75" style="24" customWidth="1"/>
    <col min="13" max="13" width="6.875" style="24" customWidth="1"/>
    <col min="14" max="16384" width="9" style="24"/>
  </cols>
  <sheetData>
    <row r="1" spans="1:8" ht="21">
      <c r="A1" s="398" t="s">
        <v>99</v>
      </c>
      <c r="B1" s="398"/>
      <c r="C1" s="399"/>
      <c r="D1" s="399"/>
      <c r="E1" s="399"/>
      <c r="F1" s="399"/>
      <c r="G1" s="399"/>
      <c r="H1" s="399"/>
    </row>
    <row r="2" spans="1:8" ht="17.25" thickBot="1">
      <c r="A2" s="132"/>
      <c r="B2" s="87"/>
      <c r="C2" s="87"/>
      <c r="D2" s="87"/>
      <c r="E2" s="87"/>
      <c r="F2" s="87"/>
      <c r="G2" s="87"/>
      <c r="H2" s="250" t="s">
        <v>119</v>
      </c>
    </row>
    <row r="3" spans="1:8" s="36" customFormat="1" ht="30.75" customHeight="1" thickBot="1">
      <c r="A3" s="15" t="s">
        <v>100</v>
      </c>
      <c r="B3" s="4" t="s">
        <v>231</v>
      </c>
      <c r="C3" s="4" t="s">
        <v>3</v>
      </c>
      <c r="D3" s="4" t="s">
        <v>4</v>
      </c>
      <c r="E3" s="4" t="s">
        <v>101</v>
      </c>
      <c r="F3" s="4" t="s">
        <v>102</v>
      </c>
      <c r="G3" s="4" t="s">
        <v>98</v>
      </c>
      <c r="H3" s="13" t="s">
        <v>304</v>
      </c>
    </row>
    <row r="4" spans="1:8" ht="21" customHeight="1">
      <c r="A4" s="17" t="s">
        <v>103</v>
      </c>
      <c r="B4" s="241"/>
      <c r="C4" s="241"/>
      <c r="D4" s="62"/>
      <c r="E4" s="97"/>
      <c r="F4" s="62"/>
      <c r="G4" s="178"/>
      <c r="H4" s="179"/>
    </row>
    <row r="5" spans="1:8" ht="21" customHeight="1">
      <c r="A5" s="17" t="s">
        <v>104</v>
      </c>
      <c r="B5" s="241"/>
      <c r="C5" s="241"/>
      <c r="D5" s="62"/>
      <c r="E5" s="97"/>
      <c r="F5" s="62"/>
      <c r="G5" s="178"/>
      <c r="H5" s="179"/>
    </row>
    <row r="6" spans="1:8" ht="21" customHeight="1">
      <c r="A6" s="37"/>
      <c r="B6" s="22"/>
      <c r="C6" s="22"/>
      <c r="D6" s="22"/>
      <c r="E6" s="22"/>
      <c r="F6" s="22"/>
      <c r="G6" s="25"/>
      <c r="H6" s="23"/>
    </row>
    <row r="7" spans="1:8" ht="21" customHeight="1">
      <c r="A7" s="21"/>
      <c r="B7" s="22"/>
      <c r="C7" s="22"/>
      <c r="D7" s="22"/>
      <c r="E7" s="22"/>
      <c r="F7" s="22"/>
      <c r="G7" s="25"/>
      <c r="H7" s="23"/>
    </row>
    <row r="8" spans="1:8" ht="21" customHeight="1">
      <c r="A8" s="38"/>
      <c r="B8" s="22"/>
      <c r="C8" s="22"/>
      <c r="D8" s="22"/>
      <c r="E8" s="22"/>
      <c r="F8" s="22"/>
      <c r="G8" s="25"/>
      <c r="H8" s="23"/>
    </row>
    <row r="9" spans="1:8" ht="21" customHeight="1">
      <c r="A9" s="37"/>
      <c r="B9" s="22"/>
      <c r="C9" s="22"/>
      <c r="D9" s="22"/>
      <c r="E9" s="22"/>
      <c r="F9" s="22"/>
      <c r="G9" s="25"/>
      <c r="H9" s="23"/>
    </row>
    <row r="10" spans="1:8" ht="21" customHeight="1">
      <c r="A10" s="37"/>
      <c r="B10" s="22"/>
      <c r="C10" s="22"/>
      <c r="D10" s="22"/>
      <c r="E10" s="22"/>
      <c r="F10" s="22"/>
      <c r="G10" s="25"/>
      <c r="H10" s="23"/>
    </row>
    <row r="11" spans="1:8" ht="21" customHeight="1">
      <c r="A11" s="21"/>
      <c r="B11" s="22"/>
      <c r="C11" s="22"/>
      <c r="D11" s="22"/>
      <c r="E11" s="22"/>
      <c r="F11" s="22"/>
      <c r="G11" s="25"/>
      <c r="H11" s="23"/>
    </row>
    <row r="12" spans="1:8" ht="21" customHeight="1">
      <c r="A12" s="38"/>
      <c r="B12" s="22"/>
      <c r="C12" s="22"/>
      <c r="D12" s="22"/>
      <c r="E12" s="22"/>
      <c r="F12" s="22"/>
      <c r="G12" s="25"/>
      <c r="H12" s="23"/>
    </row>
    <row r="13" spans="1:8" ht="21" customHeight="1" thickBot="1">
      <c r="A13" s="39"/>
      <c r="B13" s="27"/>
      <c r="C13" s="27"/>
      <c r="D13" s="27"/>
      <c r="E13" s="27"/>
      <c r="F13" s="27"/>
      <c r="G13" s="26"/>
      <c r="H13" s="28"/>
    </row>
    <row r="14" spans="1:8" ht="21" customHeight="1" thickBot="1">
      <c r="A14" s="2" t="s">
        <v>12</v>
      </c>
      <c r="B14" s="40"/>
      <c r="C14" s="40"/>
      <c r="D14" s="40"/>
      <c r="E14" s="40"/>
      <c r="F14" s="40"/>
      <c r="G14" s="26">
        <f>SUM(G4:G13)</f>
        <v>0</v>
      </c>
      <c r="H14" s="28"/>
    </row>
    <row r="15" spans="1:8" customFormat="1" ht="17.25" customHeight="1">
      <c r="A15" s="41" t="s">
        <v>241</v>
      </c>
    </row>
    <row r="16" spans="1:8" customFormat="1">
      <c r="A16" s="3" t="s">
        <v>305</v>
      </c>
    </row>
    <row r="17" spans="1:8" customFormat="1">
      <c r="A17" s="41" t="s">
        <v>242</v>
      </c>
    </row>
    <row r="18" spans="1:8" customFormat="1">
      <c r="A18" s="3" t="s">
        <v>299</v>
      </c>
    </row>
    <row r="19" spans="1:8" customFormat="1">
      <c r="A19" s="414" t="s">
        <v>243</v>
      </c>
      <c r="B19" s="414"/>
      <c r="C19" s="410"/>
      <c r="D19" s="410"/>
      <c r="E19" s="410"/>
      <c r="F19" s="410"/>
      <c r="G19" s="410"/>
      <c r="H19" s="410"/>
    </row>
    <row r="20" spans="1:8">
      <c r="D20" s="31"/>
      <c r="E20" s="31"/>
    </row>
    <row r="21" spans="1:8">
      <c r="D21" s="31"/>
      <c r="E21" s="31"/>
    </row>
    <row r="22" spans="1:8">
      <c r="D22" s="31"/>
      <c r="E22" s="31"/>
    </row>
    <row r="23" spans="1:8">
      <c r="D23" s="31"/>
      <c r="E23" s="31"/>
    </row>
    <row r="24" spans="1:8">
      <c r="D24" s="31"/>
      <c r="E24" s="31"/>
    </row>
    <row r="25" spans="1:8">
      <c r="D25" s="31"/>
      <c r="E25" s="31"/>
    </row>
    <row r="26" spans="1:8">
      <c r="D26" s="31"/>
      <c r="E26" s="31"/>
    </row>
    <row r="27" spans="1:8">
      <c r="D27" s="31"/>
      <c r="E27" s="31"/>
    </row>
    <row r="28" spans="1:8">
      <c r="D28" s="31"/>
      <c r="E28" s="31"/>
    </row>
    <row r="29" spans="1:8">
      <c r="D29" s="31"/>
      <c r="E29" s="31"/>
    </row>
    <row r="30" spans="1:8">
      <c r="D30" s="31"/>
      <c r="E30" s="31"/>
    </row>
    <row r="31" spans="1:8">
      <c r="D31" s="31"/>
      <c r="E31" s="31"/>
    </row>
    <row r="32" spans="1:8">
      <c r="D32" s="31"/>
      <c r="E32" s="31"/>
    </row>
  </sheetData>
  <mergeCells count="2">
    <mergeCell ref="A1:H1"/>
    <mergeCell ref="A19:H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5" zoomScaleNormal="85" zoomScaleSheetLayoutView="100" workbookViewId="0">
      <selection activeCell="B23" sqref="B23"/>
    </sheetView>
  </sheetViews>
  <sheetFormatPr defaultRowHeight="15.75"/>
  <cols>
    <col min="1" max="2" width="28.625" style="24" customWidth="1"/>
    <col min="3" max="6" width="16" style="24" customWidth="1"/>
    <col min="7" max="7" width="12.875" style="24" customWidth="1"/>
    <col min="8" max="8" width="10.375" style="24" customWidth="1"/>
    <col min="9" max="9" width="14.375" style="24" customWidth="1"/>
    <col min="10" max="10" width="16.375" style="24" customWidth="1"/>
    <col min="11" max="11" width="8.375" style="24" customWidth="1"/>
    <col min="12" max="13" width="7.625" style="24" customWidth="1"/>
    <col min="14" max="14" width="6.75" style="24" customWidth="1"/>
    <col min="15" max="15" width="6.875" style="24" customWidth="1"/>
    <col min="16" max="16384" width="9" style="24"/>
  </cols>
  <sheetData>
    <row r="1" spans="1:10" ht="21">
      <c r="A1" s="398" t="s">
        <v>105</v>
      </c>
      <c r="B1" s="398"/>
      <c r="C1" s="399"/>
      <c r="D1" s="399"/>
      <c r="E1" s="399"/>
      <c r="F1" s="399"/>
      <c r="G1" s="399"/>
      <c r="H1" s="399"/>
      <c r="I1" s="399"/>
      <c r="J1" s="399"/>
    </row>
    <row r="2" spans="1:10" ht="15" customHeight="1" thickBot="1">
      <c r="A2" s="32"/>
      <c r="B2" s="32"/>
      <c r="D2" s="34"/>
      <c r="F2" s="35"/>
      <c r="G2" s="35"/>
      <c r="H2" s="35"/>
      <c r="J2" s="20" t="s">
        <v>106</v>
      </c>
    </row>
    <row r="3" spans="1:10" s="36" customFormat="1" ht="21" customHeight="1" thickBot="1">
      <c r="A3" s="15" t="s">
        <v>107</v>
      </c>
      <c r="B3" s="4" t="s">
        <v>261</v>
      </c>
      <c r="C3" s="4" t="s">
        <v>3</v>
      </c>
      <c r="D3" s="4" t="s">
        <v>4</v>
      </c>
      <c r="E3" s="4" t="s">
        <v>108</v>
      </c>
      <c r="F3" s="4" t="s">
        <v>109</v>
      </c>
      <c r="G3" s="4" t="s">
        <v>110</v>
      </c>
      <c r="H3" s="4" t="s">
        <v>111</v>
      </c>
      <c r="I3" s="4" t="s">
        <v>112</v>
      </c>
      <c r="J3" s="13" t="s">
        <v>306</v>
      </c>
    </row>
    <row r="4" spans="1:10" ht="29.25" customHeight="1">
      <c r="A4" s="209" t="s">
        <v>114</v>
      </c>
      <c r="B4" s="209"/>
      <c r="C4" s="97"/>
      <c r="D4" s="62"/>
      <c r="E4" s="97"/>
      <c r="F4" s="62"/>
      <c r="G4" s="5"/>
      <c r="H4" s="5"/>
      <c r="I4" s="178">
        <f>G4*H4</f>
        <v>0</v>
      </c>
      <c r="J4" s="179"/>
    </row>
    <row r="5" spans="1:10" ht="30" customHeight="1">
      <c r="A5" s="97"/>
      <c r="B5" s="97"/>
      <c r="C5" s="97"/>
      <c r="D5" s="62"/>
      <c r="E5" s="97"/>
      <c r="F5" s="62"/>
      <c r="G5" s="5"/>
      <c r="H5" s="5"/>
      <c r="I5" s="178">
        <f t="shared" ref="I5:I10" si="0">G5*H5</f>
        <v>0</v>
      </c>
      <c r="J5" s="179"/>
    </row>
    <row r="6" spans="1:10" ht="21" customHeight="1">
      <c r="A6" s="37"/>
      <c r="B6" s="22"/>
      <c r="C6" s="22"/>
      <c r="D6" s="22"/>
      <c r="E6" s="22"/>
      <c r="F6" s="22"/>
      <c r="G6" s="22"/>
      <c r="H6" s="22"/>
      <c r="I6" s="25">
        <f t="shared" si="0"/>
        <v>0</v>
      </c>
      <c r="J6" s="23"/>
    </row>
    <row r="7" spans="1:10" ht="21" customHeight="1">
      <c r="A7" s="21"/>
      <c r="B7" s="22"/>
      <c r="C7" s="22"/>
      <c r="D7" s="22"/>
      <c r="E7" s="22"/>
      <c r="F7" s="22"/>
      <c r="G7" s="22"/>
      <c r="H7" s="22"/>
      <c r="I7" s="25">
        <f t="shared" si="0"/>
        <v>0</v>
      </c>
      <c r="J7" s="23"/>
    </row>
    <row r="8" spans="1:10" ht="21" customHeight="1">
      <c r="A8" s="38"/>
      <c r="B8" s="22"/>
      <c r="C8" s="22"/>
      <c r="D8" s="22"/>
      <c r="E8" s="22"/>
      <c r="F8" s="22"/>
      <c r="G8" s="22"/>
      <c r="H8" s="22"/>
      <c r="I8" s="25">
        <f t="shared" si="0"/>
        <v>0</v>
      </c>
      <c r="J8" s="23"/>
    </row>
    <row r="9" spans="1:10" ht="21" customHeight="1">
      <c r="A9" s="315"/>
      <c r="B9" s="278"/>
      <c r="C9" s="278"/>
      <c r="D9" s="278"/>
      <c r="E9" s="278"/>
      <c r="F9" s="278"/>
      <c r="G9" s="278"/>
      <c r="H9" s="278"/>
      <c r="I9" s="316">
        <f t="shared" si="0"/>
        <v>0</v>
      </c>
      <c r="J9" s="293"/>
    </row>
    <row r="10" spans="1:10" ht="21" customHeight="1">
      <c r="A10" s="303"/>
      <c r="B10" s="130"/>
      <c r="C10" s="130"/>
      <c r="D10" s="130"/>
      <c r="E10" s="130"/>
      <c r="F10" s="130"/>
      <c r="G10" s="130"/>
      <c r="H10" s="130"/>
      <c r="I10" s="262">
        <f t="shared" si="0"/>
        <v>0</v>
      </c>
      <c r="J10" s="130"/>
    </row>
    <row r="11" spans="1:10" ht="21" customHeight="1" thickBot="1">
      <c r="A11" s="2" t="s">
        <v>113</v>
      </c>
      <c r="B11" s="273"/>
      <c r="C11" s="210"/>
      <c r="D11" s="210"/>
      <c r="E11" s="210"/>
      <c r="F11" s="210"/>
      <c r="G11" s="210"/>
      <c r="H11" s="210"/>
      <c r="I11" s="211">
        <f>SUM(I4:I10)</f>
        <v>0</v>
      </c>
      <c r="J11" s="212"/>
    </row>
    <row r="12" spans="1:10" customFormat="1" ht="17.25" customHeight="1">
      <c r="A12" s="41" t="s">
        <v>238</v>
      </c>
      <c r="B12" s="41"/>
    </row>
    <row r="13" spans="1:10" customFormat="1">
      <c r="A13" s="3" t="s">
        <v>305</v>
      </c>
      <c r="B13" s="41"/>
    </row>
    <row r="14" spans="1:10" customFormat="1">
      <c r="A14" s="41" t="s">
        <v>239</v>
      </c>
      <c r="B14" s="41"/>
    </row>
    <row r="15" spans="1:10" customFormat="1">
      <c r="A15" s="3" t="s">
        <v>300</v>
      </c>
      <c r="B15" s="41"/>
    </row>
    <row r="16" spans="1:10" customFormat="1">
      <c r="A16" s="414" t="s">
        <v>240</v>
      </c>
      <c r="B16" s="414"/>
      <c r="C16" s="410"/>
      <c r="D16" s="410"/>
      <c r="E16" s="410"/>
      <c r="F16" s="410"/>
      <c r="G16" s="410"/>
      <c r="H16" s="410"/>
      <c r="I16" s="410"/>
      <c r="J16" s="410"/>
    </row>
    <row r="17" spans="4:5">
      <c r="D17" s="31"/>
      <c r="E17" s="31"/>
    </row>
    <row r="18" spans="4:5">
      <c r="D18" s="31"/>
      <c r="E18" s="31"/>
    </row>
    <row r="19" spans="4:5">
      <c r="D19" s="31"/>
      <c r="E19" s="31"/>
    </row>
    <row r="20" spans="4:5">
      <c r="D20" s="31"/>
      <c r="E20" s="31"/>
    </row>
    <row r="21" spans="4:5">
      <c r="D21" s="31"/>
      <c r="E21" s="31"/>
    </row>
    <row r="22" spans="4:5">
      <c r="D22" s="31"/>
      <c r="E22" s="31"/>
    </row>
    <row r="23" spans="4:5">
      <c r="D23" s="31"/>
      <c r="E23" s="31"/>
    </row>
    <row r="24" spans="4:5">
      <c r="D24" s="31"/>
      <c r="E24" s="31"/>
    </row>
    <row r="25" spans="4:5">
      <c r="D25" s="31"/>
      <c r="E25" s="31"/>
    </row>
    <row r="26" spans="4:5">
      <c r="D26" s="31"/>
      <c r="E26" s="31"/>
    </row>
    <row r="27" spans="4:5">
      <c r="D27" s="31"/>
      <c r="E27" s="31"/>
    </row>
    <row r="28" spans="4:5">
      <c r="D28" s="31"/>
      <c r="E28" s="31"/>
    </row>
    <row r="29" spans="4:5">
      <c r="D29" s="31"/>
      <c r="E29" s="31"/>
    </row>
  </sheetData>
  <mergeCells count="2">
    <mergeCell ref="A1:J1"/>
    <mergeCell ref="A16:J16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85" zoomScaleNormal="85" zoomScaleSheetLayoutView="100" workbookViewId="0">
      <selection activeCell="G25" sqref="G25"/>
    </sheetView>
  </sheetViews>
  <sheetFormatPr defaultRowHeight="15.75"/>
  <cols>
    <col min="1" max="1" width="25.75" style="24" customWidth="1"/>
    <col min="2" max="2" width="16.375" style="24" customWidth="1"/>
    <col min="3" max="5" width="16" style="24" customWidth="1"/>
    <col min="6" max="6" width="14.375" style="24" customWidth="1"/>
    <col min="7" max="7" width="16.375" style="24" customWidth="1"/>
    <col min="8" max="8" width="8.375" style="24" customWidth="1"/>
    <col min="9" max="10" width="7.625" style="24" customWidth="1"/>
    <col min="11" max="11" width="6.75" style="24" customWidth="1"/>
    <col min="12" max="12" width="6.875" style="24" customWidth="1"/>
    <col min="13" max="16384" width="9" style="24"/>
  </cols>
  <sheetData>
    <row r="1" spans="1:7" ht="21">
      <c r="A1" s="398" t="s">
        <v>115</v>
      </c>
      <c r="B1" s="399"/>
      <c r="C1" s="399"/>
      <c r="D1" s="399"/>
      <c r="E1" s="399"/>
      <c r="F1" s="399"/>
      <c r="G1" s="399"/>
    </row>
    <row r="2" spans="1:7" ht="16.5">
      <c r="A2" s="214" t="s">
        <v>116</v>
      </c>
      <c r="B2" s="87"/>
      <c r="C2" s="87"/>
      <c r="D2" s="87"/>
      <c r="E2" s="87"/>
      <c r="F2" s="87"/>
      <c r="G2" s="87"/>
    </row>
    <row r="3" spans="1:7" ht="21" customHeight="1">
      <c r="A3" s="214" t="s">
        <v>117</v>
      </c>
      <c r="B3"/>
      <c r="C3" s="34"/>
      <c r="E3" s="35"/>
      <c r="G3" s="20"/>
    </row>
    <row r="4" spans="1:7" ht="21" customHeight="1">
      <c r="A4" s="214" t="s">
        <v>118</v>
      </c>
      <c r="B4"/>
      <c r="C4" s="214" t="s">
        <v>121</v>
      </c>
      <c r="E4" s="35"/>
      <c r="G4" s="20"/>
    </row>
    <row r="5" spans="1:7" ht="21" customHeight="1" thickBot="1">
      <c r="A5" s="214"/>
      <c r="C5" s="34"/>
      <c r="E5" s="35"/>
      <c r="G5" s="20" t="s">
        <v>119</v>
      </c>
    </row>
    <row r="6" spans="1:7" s="36" customFormat="1" ht="33.75" thickBot="1">
      <c r="A6" s="15" t="s">
        <v>120</v>
      </c>
      <c r="B6" s="4" t="s">
        <v>3</v>
      </c>
      <c r="C6" s="4" t="s">
        <v>4</v>
      </c>
      <c r="D6" s="4" t="s">
        <v>108</v>
      </c>
      <c r="E6" s="4" t="s">
        <v>109</v>
      </c>
      <c r="F6" s="4" t="s">
        <v>123</v>
      </c>
      <c r="G6" s="13" t="s">
        <v>306</v>
      </c>
    </row>
    <row r="7" spans="1:7" ht="29.25" customHeight="1">
      <c r="A7" s="215" t="s">
        <v>122</v>
      </c>
      <c r="B7" s="97"/>
      <c r="C7" s="62"/>
      <c r="D7" s="97"/>
      <c r="E7" s="62"/>
      <c r="F7" s="178"/>
      <c r="G7" s="179"/>
    </row>
    <row r="8" spans="1:7" ht="30" customHeight="1">
      <c r="A8" s="215" t="s">
        <v>122</v>
      </c>
      <c r="B8" s="97"/>
      <c r="C8" s="62"/>
      <c r="D8" s="97"/>
      <c r="E8" s="62"/>
      <c r="F8" s="178"/>
      <c r="G8" s="179"/>
    </row>
    <row r="9" spans="1:7" ht="21" customHeight="1">
      <c r="A9" s="37"/>
      <c r="B9" s="22"/>
      <c r="C9" s="22"/>
      <c r="D9" s="22"/>
      <c r="E9" s="22"/>
      <c r="F9" s="25"/>
      <c r="G9" s="23"/>
    </row>
    <row r="10" spans="1:7" ht="21" customHeight="1">
      <c r="A10" s="21"/>
      <c r="B10" s="22"/>
      <c r="C10" s="22"/>
      <c r="D10" s="22"/>
      <c r="E10" s="22"/>
      <c r="F10" s="25"/>
      <c r="G10" s="23"/>
    </row>
    <row r="11" spans="1:7" ht="21" customHeight="1">
      <c r="A11" s="38"/>
      <c r="B11" s="22"/>
      <c r="C11" s="22"/>
      <c r="D11" s="22"/>
      <c r="E11" s="22"/>
      <c r="F11" s="25"/>
      <c r="G11" s="23"/>
    </row>
    <row r="12" spans="1:7" ht="21" customHeight="1">
      <c r="A12" s="37"/>
      <c r="B12" s="22"/>
      <c r="C12" s="22"/>
      <c r="D12" s="22"/>
      <c r="E12" s="22"/>
      <c r="F12" s="25"/>
      <c r="G12" s="23"/>
    </row>
    <row r="13" spans="1:7" ht="21" customHeight="1">
      <c r="A13" s="37"/>
      <c r="B13" s="22"/>
      <c r="C13" s="22"/>
      <c r="D13" s="22"/>
      <c r="E13" s="22"/>
      <c r="F13" s="25"/>
      <c r="G13" s="23"/>
    </row>
    <row r="14" spans="1:7" ht="21" customHeight="1">
      <c r="A14" s="21"/>
      <c r="B14" s="22"/>
      <c r="C14" s="22"/>
      <c r="D14" s="22"/>
      <c r="E14" s="22"/>
      <c r="F14" s="25"/>
      <c r="G14" s="23"/>
    </row>
    <row r="15" spans="1:7" ht="21" customHeight="1">
      <c r="A15" s="38"/>
      <c r="B15" s="22"/>
      <c r="C15" s="22"/>
      <c r="D15" s="22"/>
      <c r="E15" s="22"/>
      <c r="F15" s="25"/>
      <c r="G15" s="23"/>
    </row>
    <row r="16" spans="1:7" ht="21" customHeight="1" thickBot="1">
      <c r="A16" s="39"/>
      <c r="B16" s="27"/>
      <c r="C16" s="27"/>
      <c r="D16" s="27"/>
      <c r="E16" s="27"/>
      <c r="F16" s="213"/>
      <c r="G16" s="28"/>
    </row>
    <row r="17" spans="1:7" ht="21" customHeight="1" thickBot="1">
      <c r="A17" s="2" t="s">
        <v>113</v>
      </c>
      <c r="B17" s="210"/>
      <c r="C17" s="210"/>
      <c r="D17" s="210"/>
      <c r="E17" s="210"/>
      <c r="F17" s="211">
        <f>SUM(F7:F16)</f>
        <v>0</v>
      </c>
      <c r="G17" s="212"/>
    </row>
    <row r="18" spans="1:7" customFormat="1" ht="17.25" customHeight="1">
      <c r="A18" s="41" t="s">
        <v>235</v>
      </c>
    </row>
    <row r="19" spans="1:7" customFormat="1">
      <c r="A19" s="3" t="s">
        <v>305</v>
      </c>
    </row>
    <row r="20" spans="1:7" customFormat="1">
      <c r="A20" s="41" t="s">
        <v>236</v>
      </c>
    </row>
    <row r="21" spans="1:7" customFormat="1">
      <c r="A21" s="3" t="s">
        <v>300</v>
      </c>
    </row>
    <row r="22" spans="1:7" customFormat="1" ht="36" customHeight="1">
      <c r="A22" s="414" t="s">
        <v>237</v>
      </c>
      <c r="B22" s="444"/>
      <c r="C22" s="444"/>
      <c r="D22" s="444"/>
      <c r="E22" s="444"/>
      <c r="F22" s="444"/>
      <c r="G22" s="444"/>
    </row>
    <row r="23" spans="1:7">
      <c r="C23" s="31"/>
      <c r="D23" s="31"/>
    </row>
    <row r="24" spans="1:7">
      <c r="C24" s="31"/>
      <c r="D24" s="31"/>
    </row>
    <row r="25" spans="1:7">
      <c r="C25" s="31"/>
      <c r="D25" s="31"/>
    </row>
    <row r="26" spans="1:7">
      <c r="C26" s="31"/>
      <c r="D26" s="31"/>
    </row>
    <row r="27" spans="1:7">
      <c r="C27" s="31"/>
      <c r="D27" s="31"/>
    </row>
    <row r="28" spans="1:7">
      <c r="C28" s="31"/>
      <c r="D28" s="31"/>
    </row>
    <row r="29" spans="1:7">
      <c r="C29" s="31"/>
      <c r="D29" s="31"/>
    </row>
    <row r="30" spans="1:7">
      <c r="C30" s="31"/>
      <c r="D30" s="31"/>
    </row>
    <row r="31" spans="1:7">
      <c r="C31" s="31"/>
      <c r="D31" s="31"/>
    </row>
    <row r="32" spans="1:7">
      <c r="C32" s="31"/>
      <c r="D32" s="31"/>
    </row>
    <row r="33" spans="3:4">
      <c r="C33" s="31"/>
      <c r="D33" s="31"/>
    </row>
    <row r="34" spans="3:4">
      <c r="C34" s="31"/>
      <c r="D34" s="31"/>
    </row>
    <row r="35" spans="3:4">
      <c r="C35" s="31"/>
      <c r="D35" s="31"/>
    </row>
  </sheetData>
  <mergeCells count="2">
    <mergeCell ref="A1:G1"/>
    <mergeCell ref="A22:G22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37" zoomScale="85" zoomScaleNormal="85" workbookViewId="0">
      <selection activeCell="K71" sqref="K71"/>
    </sheetView>
  </sheetViews>
  <sheetFormatPr defaultRowHeight="15.75"/>
  <cols>
    <col min="1" max="1" width="2.625" style="29" customWidth="1"/>
    <col min="2" max="2" width="11.5" style="157" customWidth="1"/>
    <col min="3" max="3" width="14.375" style="29" customWidth="1"/>
    <col min="4" max="4" width="19.875" style="29" customWidth="1"/>
    <col min="5" max="5" width="9.5" style="29" customWidth="1"/>
    <col min="6" max="6" width="11.75" style="29" customWidth="1"/>
    <col min="7" max="7" width="5.5" style="29" customWidth="1"/>
    <col min="8" max="8" width="14.625" style="29" customWidth="1"/>
    <col min="9" max="9" width="5" style="29" customWidth="1"/>
    <col min="10" max="10" width="15.625" style="29" customWidth="1"/>
    <col min="11" max="11" width="12.125" style="29" customWidth="1"/>
    <col min="12" max="12" width="11.125" style="29" customWidth="1"/>
    <col min="13" max="16384" width="9" style="29"/>
  </cols>
  <sheetData>
    <row r="1" spans="1:13" ht="30" customHeight="1">
      <c r="A1" s="398" t="s">
        <v>143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3" ht="17.25" thickBot="1">
      <c r="A2" s="140"/>
      <c r="B2" s="151"/>
      <c r="C2" s="115"/>
      <c r="D2" s="115"/>
      <c r="E2" s="115"/>
      <c r="F2" s="115"/>
      <c r="G2" s="115"/>
      <c r="H2" s="115"/>
      <c r="I2" s="115"/>
      <c r="J2" s="115"/>
      <c r="K2" s="115"/>
      <c r="L2" s="116" t="s">
        <v>37</v>
      </c>
    </row>
    <row r="3" spans="1:13" s="33" customFormat="1" ht="59.25" customHeight="1" thickBot="1">
      <c r="A3" s="465" t="s">
        <v>7</v>
      </c>
      <c r="B3" s="466"/>
      <c r="C3" s="19" t="s">
        <v>8</v>
      </c>
      <c r="D3" s="7" t="s">
        <v>6</v>
      </c>
      <c r="E3" s="19" t="s">
        <v>9</v>
      </c>
      <c r="F3" s="7" t="s">
        <v>14</v>
      </c>
      <c r="G3" s="7" t="s">
        <v>15</v>
      </c>
      <c r="H3" s="7" t="s">
        <v>39</v>
      </c>
      <c r="I3" s="7" t="s">
        <v>65</v>
      </c>
      <c r="J3" s="14" t="s">
        <v>69</v>
      </c>
      <c r="K3" s="7" t="s">
        <v>41</v>
      </c>
      <c r="L3" s="18" t="s">
        <v>16</v>
      </c>
    </row>
    <row r="4" spans="1:13" s="24" customFormat="1" ht="14.25" customHeight="1">
      <c r="A4" s="459" t="s">
        <v>77</v>
      </c>
      <c r="B4" s="460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142"/>
    </row>
    <row r="5" spans="1:13" s="24" customFormat="1" ht="14.25" customHeight="1">
      <c r="A5" s="119"/>
      <c r="B5" s="152" t="s">
        <v>71</v>
      </c>
      <c r="C5" s="148"/>
      <c r="D5" s="148"/>
      <c r="E5" s="149"/>
      <c r="F5" s="150"/>
      <c r="G5" s="149"/>
      <c r="H5" s="150"/>
      <c r="I5" s="150"/>
      <c r="J5" s="180">
        <f>IF(I5=0,,ROUNDDOWN(G5*H5/(I5*12),0))</f>
        <v>0</v>
      </c>
      <c r="K5" s="177" t="e">
        <f>設備使用記錄表!AJ5</f>
        <v>#DIV/0!</v>
      </c>
      <c r="L5" s="146" t="e">
        <f>ROUNDDOWN(J5*K5,0)</f>
        <v>#DIV/0!</v>
      </c>
    </row>
    <row r="6" spans="1:13" s="24" customFormat="1" ht="15.75" customHeight="1">
      <c r="A6" s="118"/>
      <c r="B6" s="152" t="s">
        <v>72</v>
      </c>
      <c r="C6" s="148"/>
      <c r="D6" s="148"/>
      <c r="E6" s="149"/>
      <c r="F6" s="150"/>
      <c r="G6" s="149"/>
      <c r="H6" s="150"/>
      <c r="I6" s="150"/>
      <c r="J6" s="180">
        <f>IF(I6=0,,ROUNDDOWN(G6*H6/(I6*12),0))</f>
        <v>0</v>
      </c>
      <c r="K6" s="177" t="e">
        <f>設備使用記錄表!AJ6</f>
        <v>#DIV/0!</v>
      </c>
      <c r="L6" s="146" t="e">
        <f>ROUNDDOWN(J6*K6,0)</f>
        <v>#DIV/0!</v>
      </c>
    </row>
    <row r="7" spans="1:13" s="24" customFormat="1" ht="15" customHeight="1">
      <c r="A7" s="118"/>
      <c r="B7" s="123" t="s">
        <v>11</v>
      </c>
      <c r="C7" s="144" t="s">
        <v>68</v>
      </c>
      <c r="D7" s="144" t="s">
        <v>68</v>
      </c>
      <c r="E7" s="144" t="s">
        <v>68</v>
      </c>
      <c r="F7" s="144" t="s">
        <v>68</v>
      </c>
      <c r="G7" s="144" t="s">
        <v>68</v>
      </c>
      <c r="H7" s="144" t="s">
        <v>68</v>
      </c>
      <c r="I7" s="144" t="s">
        <v>68</v>
      </c>
      <c r="J7" s="176" t="s">
        <v>68</v>
      </c>
      <c r="K7" s="144" t="s">
        <v>68</v>
      </c>
      <c r="L7" s="146" t="e">
        <f>SUM(L5:L6)</f>
        <v>#DIV/0!</v>
      </c>
    </row>
    <row r="8" spans="1:13" s="24" customFormat="1" ht="15" customHeight="1">
      <c r="A8" s="455" t="s">
        <v>77</v>
      </c>
      <c r="B8" s="456"/>
      <c r="C8" s="144"/>
      <c r="D8" s="144"/>
      <c r="E8" s="144"/>
      <c r="F8" s="144"/>
      <c r="G8" s="144"/>
      <c r="H8" s="144"/>
      <c r="I8" s="144"/>
      <c r="J8" s="176"/>
      <c r="K8" s="144"/>
      <c r="L8" s="147"/>
    </row>
    <row r="9" spans="1:13" s="24" customFormat="1" ht="17.25" customHeight="1">
      <c r="A9" s="118"/>
      <c r="B9" s="152" t="s">
        <v>71</v>
      </c>
      <c r="C9" s="148"/>
      <c r="D9" s="148"/>
      <c r="E9" s="149"/>
      <c r="F9" s="150"/>
      <c r="G9" s="149"/>
      <c r="H9" s="150"/>
      <c r="I9" s="150"/>
      <c r="J9" s="180">
        <f>IF(I9=0,,ROUNDDOWN(G9*H9/(I9*12),0))</f>
        <v>0</v>
      </c>
      <c r="K9" s="177" t="e">
        <f>設備使用記錄表!AJ12</f>
        <v>#DIV/0!</v>
      </c>
      <c r="L9" s="146" t="e">
        <f>ROUNDDOWN(J9*K9,0)</f>
        <v>#DIV/0!</v>
      </c>
    </row>
    <row r="10" spans="1:13" s="24" customFormat="1" ht="16.5" customHeight="1">
      <c r="A10" s="120"/>
      <c r="B10" s="152" t="s">
        <v>72</v>
      </c>
      <c r="C10" s="148"/>
      <c r="D10" s="148"/>
      <c r="E10" s="149"/>
      <c r="F10" s="150"/>
      <c r="G10" s="149"/>
      <c r="H10" s="150"/>
      <c r="I10" s="150"/>
      <c r="J10" s="180">
        <f>IF(I10=0,,ROUNDDOWN(G10*H10/(I10*12),0))</f>
        <v>0</v>
      </c>
      <c r="K10" s="177" t="e">
        <f>設備使用記錄表!AJ13</f>
        <v>#DIV/0!</v>
      </c>
      <c r="L10" s="146" t="e">
        <f>ROUNDDOWN(J10*K10,0)</f>
        <v>#DIV/0!</v>
      </c>
    </row>
    <row r="11" spans="1:13" s="24" customFormat="1" ht="17.25" customHeight="1">
      <c r="A11" s="118"/>
      <c r="B11" s="123" t="s">
        <v>11</v>
      </c>
      <c r="C11" s="144" t="s">
        <v>68</v>
      </c>
      <c r="D11" s="144" t="s">
        <v>68</v>
      </c>
      <c r="E11" s="144" t="s">
        <v>68</v>
      </c>
      <c r="F11" s="144" t="s">
        <v>68</v>
      </c>
      <c r="G11" s="144" t="s">
        <v>68</v>
      </c>
      <c r="H11" s="144" t="s">
        <v>68</v>
      </c>
      <c r="I11" s="144" t="s">
        <v>68</v>
      </c>
      <c r="J11" s="176" t="s">
        <v>68</v>
      </c>
      <c r="K11" s="144" t="s">
        <v>68</v>
      </c>
      <c r="L11" s="146" t="e">
        <f>SUM(L9:L10)</f>
        <v>#DIV/0!</v>
      </c>
    </row>
    <row r="12" spans="1:13" s="24" customFormat="1" ht="17.25" customHeight="1">
      <c r="A12" s="455" t="s">
        <v>77</v>
      </c>
      <c r="B12" s="456"/>
      <c r="C12" s="144"/>
      <c r="D12" s="144"/>
      <c r="E12" s="144"/>
      <c r="F12" s="144"/>
      <c r="G12" s="144"/>
      <c r="H12" s="144"/>
      <c r="I12" s="144"/>
      <c r="J12" s="176"/>
      <c r="K12" s="144"/>
      <c r="L12" s="147"/>
    </row>
    <row r="13" spans="1:13" s="24" customFormat="1" ht="17.25" customHeight="1">
      <c r="A13" s="118"/>
      <c r="B13" s="152" t="s">
        <v>71</v>
      </c>
      <c r="C13" s="149"/>
      <c r="D13" s="149"/>
      <c r="E13" s="149"/>
      <c r="F13" s="149"/>
      <c r="G13" s="149"/>
      <c r="H13" s="149"/>
      <c r="I13" s="149"/>
      <c r="J13" s="180">
        <f>IF(I13=0,,ROUNDDOWN(G13*H13/(I13*12),0))</f>
        <v>0</v>
      </c>
      <c r="K13" s="177" t="e">
        <f>設備使用記錄表!AJ19</f>
        <v>#DIV/0!</v>
      </c>
      <c r="L13" s="146" t="e">
        <f>ROUNDDOWN(J13*K13,0)</f>
        <v>#DIV/0!</v>
      </c>
    </row>
    <row r="14" spans="1:13" s="24" customFormat="1" ht="17.25" customHeight="1">
      <c r="A14" s="118"/>
      <c r="B14" s="152" t="s">
        <v>72</v>
      </c>
      <c r="C14" s="149"/>
      <c r="D14" s="149"/>
      <c r="E14" s="149"/>
      <c r="F14" s="149"/>
      <c r="G14" s="149"/>
      <c r="H14" s="149"/>
      <c r="I14" s="149"/>
      <c r="J14" s="180">
        <f>IF(I14=0,,ROUNDDOWN(G14*H14/(I14*12),0))</f>
        <v>0</v>
      </c>
      <c r="K14" s="177" t="e">
        <f>設備使用記錄表!AJ20</f>
        <v>#DIV/0!</v>
      </c>
      <c r="L14" s="146" t="e">
        <f>ROUNDDOWN(J14*K14,0)</f>
        <v>#DIV/0!</v>
      </c>
    </row>
    <row r="15" spans="1:13" s="24" customFormat="1" ht="17.25" customHeight="1">
      <c r="A15" s="118"/>
      <c r="B15" s="123" t="s">
        <v>11</v>
      </c>
      <c r="C15" s="144" t="s">
        <v>68</v>
      </c>
      <c r="D15" s="144" t="s">
        <v>68</v>
      </c>
      <c r="E15" s="144" t="s">
        <v>68</v>
      </c>
      <c r="F15" s="144" t="s">
        <v>68</v>
      </c>
      <c r="G15" s="144" t="s">
        <v>68</v>
      </c>
      <c r="H15" s="144" t="s">
        <v>68</v>
      </c>
      <c r="I15" s="144" t="s">
        <v>68</v>
      </c>
      <c r="J15" s="176" t="s">
        <v>68</v>
      </c>
      <c r="K15" s="144" t="s">
        <v>68</v>
      </c>
      <c r="L15" s="146" t="e">
        <f>SUM(L13:L14)</f>
        <v>#DIV/0!</v>
      </c>
    </row>
    <row r="16" spans="1:13" s="24" customFormat="1" ht="17.25" customHeight="1">
      <c r="A16" s="455" t="s">
        <v>77</v>
      </c>
      <c r="B16" s="456"/>
      <c r="C16" s="144"/>
      <c r="D16" s="144"/>
      <c r="E16" s="144"/>
      <c r="F16" s="144"/>
      <c r="G16" s="144"/>
      <c r="H16" s="144"/>
      <c r="I16" s="144"/>
      <c r="J16" s="176"/>
      <c r="K16" s="144"/>
      <c r="L16" s="147"/>
    </row>
    <row r="17" spans="1:12" s="24" customFormat="1" ht="17.25" customHeight="1">
      <c r="A17" s="118"/>
      <c r="B17" s="152" t="s">
        <v>71</v>
      </c>
      <c r="C17" s="149"/>
      <c r="D17" s="149"/>
      <c r="E17" s="149"/>
      <c r="F17" s="149"/>
      <c r="G17" s="149"/>
      <c r="H17" s="149"/>
      <c r="I17" s="149"/>
      <c r="J17" s="180">
        <f>IF(I17=0,,ROUNDDOWN(G17*H17/(I17*12),0))</f>
        <v>0</v>
      </c>
      <c r="K17" s="177" t="e">
        <f>設備使用記錄表!AJ26</f>
        <v>#DIV/0!</v>
      </c>
      <c r="L17" s="146" t="e">
        <f>ROUNDDOWN(J17*K17,0)</f>
        <v>#DIV/0!</v>
      </c>
    </row>
    <row r="18" spans="1:12" s="24" customFormat="1" ht="17.25" customHeight="1">
      <c r="A18" s="118"/>
      <c r="B18" s="152" t="s">
        <v>72</v>
      </c>
      <c r="C18" s="149"/>
      <c r="D18" s="149"/>
      <c r="E18" s="149"/>
      <c r="F18" s="149"/>
      <c r="G18" s="149"/>
      <c r="H18" s="149"/>
      <c r="I18" s="149"/>
      <c r="J18" s="180">
        <f>IF(I18=0,,ROUNDDOWN(G18*H18/(I18*12),0))</f>
        <v>0</v>
      </c>
      <c r="K18" s="177" t="e">
        <f>設備使用記錄表!AJ27</f>
        <v>#DIV/0!</v>
      </c>
      <c r="L18" s="146" t="e">
        <f>ROUNDDOWN(J18*K18,0)</f>
        <v>#DIV/0!</v>
      </c>
    </row>
    <row r="19" spans="1:12" s="24" customFormat="1" ht="17.25" customHeight="1">
      <c r="A19" s="118"/>
      <c r="B19" s="123" t="s">
        <v>11</v>
      </c>
      <c r="C19" s="144" t="s">
        <v>68</v>
      </c>
      <c r="D19" s="144" t="s">
        <v>68</v>
      </c>
      <c r="E19" s="144" t="s">
        <v>68</v>
      </c>
      <c r="F19" s="144" t="s">
        <v>68</v>
      </c>
      <c r="G19" s="144" t="s">
        <v>68</v>
      </c>
      <c r="H19" s="144" t="s">
        <v>68</v>
      </c>
      <c r="I19" s="144" t="s">
        <v>68</v>
      </c>
      <c r="J19" s="176" t="s">
        <v>68</v>
      </c>
      <c r="K19" s="144" t="s">
        <v>68</v>
      </c>
      <c r="L19" s="146" t="e">
        <f>SUM(L17:L18)</f>
        <v>#DIV/0!</v>
      </c>
    </row>
    <row r="20" spans="1:12" s="24" customFormat="1" ht="17.25" customHeight="1">
      <c r="A20" s="455" t="s">
        <v>77</v>
      </c>
      <c r="B20" s="456"/>
      <c r="C20" s="144"/>
      <c r="D20" s="144"/>
      <c r="E20" s="144"/>
      <c r="F20" s="144"/>
      <c r="G20" s="144"/>
      <c r="H20" s="144"/>
      <c r="I20" s="144"/>
      <c r="J20" s="176"/>
      <c r="K20" s="144"/>
      <c r="L20" s="147"/>
    </row>
    <row r="21" spans="1:12" s="24" customFormat="1" ht="17.25" customHeight="1">
      <c r="A21" s="118"/>
      <c r="B21" s="152" t="s">
        <v>71</v>
      </c>
      <c r="C21" s="149"/>
      <c r="D21" s="149"/>
      <c r="E21" s="149"/>
      <c r="F21" s="149"/>
      <c r="G21" s="149"/>
      <c r="H21" s="149"/>
      <c r="I21" s="149"/>
      <c r="J21" s="180">
        <f>IF(I21=0,,ROUNDDOWN(G21*H21/(I21*12),0))</f>
        <v>0</v>
      </c>
      <c r="K21" s="177" t="e">
        <f>設備使用記錄表!AJ33</f>
        <v>#DIV/0!</v>
      </c>
      <c r="L21" s="146" t="e">
        <f>ROUNDDOWN(J21*K21,0)</f>
        <v>#DIV/0!</v>
      </c>
    </row>
    <row r="22" spans="1:12" s="24" customFormat="1" ht="17.25" customHeight="1">
      <c r="A22" s="118"/>
      <c r="B22" s="152" t="s">
        <v>72</v>
      </c>
      <c r="C22" s="149"/>
      <c r="D22" s="149"/>
      <c r="E22" s="149"/>
      <c r="F22" s="149"/>
      <c r="G22" s="149"/>
      <c r="H22" s="149"/>
      <c r="I22" s="149"/>
      <c r="J22" s="180">
        <f>IF(I22=0,,ROUNDDOWN(G22*H22/(I22*12),0))</f>
        <v>0</v>
      </c>
      <c r="K22" s="177" t="e">
        <f>設備使用記錄表!AJ34</f>
        <v>#DIV/0!</v>
      </c>
      <c r="L22" s="146" t="e">
        <f>ROUNDDOWN(J22*K22,0)</f>
        <v>#DIV/0!</v>
      </c>
    </row>
    <row r="23" spans="1:12" s="24" customFormat="1" ht="17.25" customHeight="1">
      <c r="A23" s="455" t="s">
        <v>77</v>
      </c>
      <c r="B23" s="456"/>
      <c r="C23" s="144"/>
      <c r="D23" s="144"/>
      <c r="E23" s="144"/>
      <c r="F23" s="144"/>
      <c r="G23" s="144"/>
      <c r="H23" s="144"/>
      <c r="I23" s="144"/>
      <c r="J23" s="176"/>
      <c r="K23" s="144"/>
      <c r="L23" s="147"/>
    </row>
    <row r="24" spans="1:12" s="24" customFormat="1" ht="17.25" customHeight="1">
      <c r="A24" s="118"/>
      <c r="B24" s="152" t="s">
        <v>66</v>
      </c>
      <c r="C24" s="149"/>
      <c r="D24" s="149"/>
      <c r="E24" s="149"/>
      <c r="F24" s="149"/>
      <c r="G24" s="149"/>
      <c r="H24" s="149"/>
      <c r="I24" s="149"/>
      <c r="J24" s="180">
        <f>IF(I24=0,,ROUNDDOWN(G24*H24/(I24*12),0))</f>
        <v>0</v>
      </c>
      <c r="K24" s="177" t="e">
        <f>設備使用記錄表!AJ36</f>
        <v>#DIV/0!</v>
      </c>
      <c r="L24" s="146" t="e">
        <f>ROUNDDOWN(J24*K24,0)</f>
        <v>#DIV/0!</v>
      </c>
    </row>
    <row r="25" spans="1:12" s="24" customFormat="1" ht="17.25" customHeight="1">
      <c r="A25" s="118"/>
      <c r="B25" s="152" t="s">
        <v>67</v>
      </c>
      <c r="C25" s="149"/>
      <c r="D25" s="149"/>
      <c r="E25" s="149"/>
      <c r="F25" s="149"/>
      <c r="G25" s="149"/>
      <c r="H25" s="149"/>
      <c r="I25" s="149"/>
      <c r="J25" s="180">
        <f>IF(I25=0,,ROUNDDOWN(G25*H25/(I25*12),0))</f>
        <v>0</v>
      </c>
      <c r="K25" s="177" t="e">
        <f>設備使用記錄表!AJ37</f>
        <v>#DIV/0!</v>
      </c>
      <c r="L25" s="146" t="e">
        <f>ROUNDDOWN(J25*K25,0)</f>
        <v>#DIV/0!</v>
      </c>
    </row>
    <row r="26" spans="1:12" s="24" customFormat="1" ht="17.25" customHeight="1" thickBot="1">
      <c r="A26" s="118"/>
      <c r="B26" s="123" t="s">
        <v>11</v>
      </c>
      <c r="C26" s="144" t="s">
        <v>68</v>
      </c>
      <c r="D26" s="144" t="s">
        <v>68</v>
      </c>
      <c r="E26" s="144" t="s">
        <v>68</v>
      </c>
      <c r="F26" s="144" t="s">
        <v>68</v>
      </c>
      <c r="G26" s="144" t="s">
        <v>68</v>
      </c>
      <c r="H26" s="144" t="s">
        <v>68</v>
      </c>
      <c r="I26" s="144" t="s">
        <v>68</v>
      </c>
      <c r="J26" s="144" t="s">
        <v>68</v>
      </c>
      <c r="K26" s="144" t="s">
        <v>68</v>
      </c>
      <c r="L26" s="146" t="e">
        <f>SUM(L21:L22)</f>
        <v>#DIV/0!</v>
      </c>
    </row>
    <row r="27" spans="1:12" ht="17.25" customHeight="1" thickBot="1">
      <c r="A27" s="104" t="s">
        <v>31</v>
      </c>
      <c r="B27" s="153"/>
      <c r="C27" s="105"/>
      <c r="D27" s="105"/>
      <c r="E27" s="106"/>
      <c r="F27" s="107">
        <f>SUM(F5:F26)</f>
        <v>0</v>
      </c>
      <c r="G27" s="143" t="s">
        <v>68</v>
      </c>
      <c r="H27" s="107">
        <f>SUM(H5:H26)</f>
        <v>0</v>
      </c>
      <c r="I27" s="143" t="s">
        <v>68</v>
      </c>
      <c r="J27" s="107">
        <f>SUM(J5:J26)</f>
        <v>0</v>
      </c>
      <c r="K27" s="108" t="e">
        <f>SUM(K5:K26)</f>
        <v>#DIV/0!</v>
      </c>
      <c r="L27" s="109" t="e">
        <f>SUM(L5:L26)/2</f>
        <v>#DIV/0!</v>
      </c>
    </row>
    <row r="28" spans="1:12" ht="17.25" customHeight="1">
      <c r="A28" s="99"/>
      <c r="B28" s="154"/>
      <c r="C28" s="100"/>
      <c r="D28" s="100"/>
      <c r="E28" s="101"/>
      <c r="F28" s="102"/>
      <c r="G28" s="102"/>
      <c r="H28" s="102"/>
      <c r="I28" s="102"/>
      <c r="J28" s="102"/>
      <c r="K28" s="103"/>
      <c r="L28" s="102"/>
    </row>
    <row r="29" spans="1:12" ht="30" customHeight="1">
      <c r="A29" s="398" t="s">
        <v>144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</row>
    <row r="30" spans="1:12" ht="17.25" thickBot="1">
      <c r="A30" s="140"/>
      <c r="B30" s="151"/>
      <c r="C30" s="115"/>
      <c r="D30" s="115"/>
      <c r="E30" s="115"/>
      <c r="F30" s="115"/>
      <c r="G30" s="115"/>
      <c r="H30" s="115"/>
      <c r="I30" s="115"/>
      <c r="J30" s="115"/>
      <c r="K30" s="115"/>
      <c r="L30" s="116" t="s">
        <v>36</v>
      </c>
    </row>
    <row r="31" spans="1:12" s="33" customFormat="1" ht="54.95" customHeight="1" thickBot="1">
      <c r="A31" s="59"/>
      <c r="B31" s="155" t="s">
        <v>70</v>
      </c>
      <c r="C31" s="19" t="s">
        <v>8</v>
      </c>
      <c r="D31" s="7" t="s">
        <v>6</v>
      </c>
      <c r="E31" s="19" t="s">
        <v>9</v>
      </c>
      <c r="F31" s="7" t="s">
        <v>17</v>
      </c>
      <c r="G31" s="7" t="s">
        <v>18</v>
      </c>
      <c r="H31" s="7" t="s">
        <v>40</v>
      </c>
      <c r="I31" s="461" t="s">
        <v>73</v>
      </c>
      <c r="J31" s="429"/>
      <c r="K31" s="7" t="s">
        <v>19</v>
      </c>
      <c r="L31" s="18" t="s">
        <v>20</v>
      </c>
    </row>
    <row r="32" spans="1:12" ht="15.75" customHeight="1">
      <c r="A32" s="459" t="s">
        <v>77</v>
      </c>
      <c r="B32" s="460"/>
      <c r="C32" s="144"/>
      <c r="D32" s="144"/>
      <c r="E32" s="144"/>
      <c r="F32" s="144"/>
      <c r="G32" s="144"/>
      <c r="H32" s="144"/>
      <c r="I32" s="462"/>
      <c r="J32" s="463"/>
      <c r="K32" s="144"/>
      <c r="L32" s="159"/>
    </row>
    <row r="33" spans="1:12" ht="14.25" customHeight="1">
      <c r="A33" s="119"/>
      <c r="B33" s="152" t="s">
        <v>71</v>
      </c>
      <c r="C33" s="160"/>
      <c r="D33" s="160"/>
      <c r="E33" s="161"/>
      <c r="F33" s="162"/>
      <c r="G33" s="161"/>
      <c r="H33" s="162"/>
      <c r="I33" s="453">
        <f>ROUNDDOWN(G33*H33/60,0)</f>
        <v>0</v>
      </c>
      <c r="J33" s="454"/>
      <c r="K33" s="177" t="e">
        <f>設備使用記錄表!AJ8</f>
        <v>#DIV/0!</v>
      </c>
      <c r="L33" s="122" t="e">
        <f>ROUNDDOWN(I33*K33,0)</f>
        <v>#DIV/0!</v>
      </c>
    </row>
    <row r="34" spans="1:12" ht="15" customHeight="1">
      <c r="A34" s="118"/>
      <c r="B34" s="152" t="s">
        <v>72</v>
      </c>
      <c r="C34" s="160"/>
      <c r="D34" s="160"/>
      <c r="E34" s="161"/>
      <c r="F34" s="162"/>
      <c r="G34" s="161"/>
      <c r="H34" s="162"/>
      <c r="I34" s="453">
        <f>ROUNDDOWN(G34*H34/60,0)</f>
        <v>0</v>
      </c>
      <c r="J34" s="454"/>
      <c r="K34" s="177" t="e">
        <f>設備使用記錄表!AJ9</f>
        <v>#DIV/0!</v>
      </c>
      <c r="L34" s="122" t="e">
        <f>ROUNDDOWN(I34*K34,0)</f>
        <v>#DIV/0!</v>
      </c>
    </row>
    <row r="35" spans="1:12" ht="15.75" customHeight="1">
      <c r="A35" s="121"/>
      <c r="B35" s="123" t="s">
        <v>11</v>
      </c>
      <c r="C35" s="144" t="s">
        <v>68</v>
      </c>
      <c r="D35" s="144" t="s">
        <v>68</v>
      </c>
      <c r="E35" s="144" t="s">
        <v>68</v>
      </c>
      <c r="F35" s="144" t="s">
        <v>68</v>
      </c>
      <c r="G35" s="144" t="s">
        <v>68</v>
      </c>
      <c r="H35" s="144" t="s">
        <v>68</v>
      </c>
      <c r="I35" s="457" t="s">
        <v>68</v>
      </c>
      <c r="J35" s="458"/>
      <c r="K35" s="144" t="s">
        <v>68</v>
      </c>
      <c r="L35" s="122" t="e">
        <f>SUM(L33:L34)</f>
        <v>#DIV/0!</v>
      </c>
    </row>
    <row r="36" spans="1:12" ht="15.75" customHeight="1">
      <c r="A36" s="455" t="s">
        <v>77</v>
      </c>
      <c r="B36" s="456"/>
      <c r="C36" s="144"/>
      <c r="D36" s="144"/>
      <c r="E36" s="144"/>
      <c r="F36" s="144"/>
      <c r="G36" s="144"/>
      <c r="H36" s="144"/>
      <c r="I36" s="457"/>
      <c r="J36" s="458"/>
      <c r="K36" s="144"/>
      <c r="L36" s="147"/>
    </row>
    <row r="37" spans="1:12" ht="15" customHeight="1">
      <c r="A37" s="118"/>
      <c r="B37" s="152" t="s">
        <v>71</v>
      </c>
      <c r="C37" s="160"/>
      <c r="D37" s="160"/>
      <c r="E37" s="161"/>
      <c r="F37" s="162"/>
      <c r="G37" s="161"/>
      <c r="H37" s="162"/>
      <c r="I37" s="453">
        <f>ROUNDDOWN(G37*H37/60,0)</f>
        <v>0</v>
      </c>
      <c r="J37" s="454"/>
      <c r="K37" s="177" t="e">
        <f>設備使用記錄表!AJ15</f>
        <v>#DIV/0!</v>
      </c>
      <c r="L37" s="122" t="e">
        <f>ROUNDDOWN(I37*K37,0)</f>
        <v>#DIV/0!</v>
      </c>
    </row>
    <row r="38" spans="1:12" ht="15" customHeight="1">
      <c r="A38" s="120"/>
      <c r="B38" s="152" t="s">
        <v>72</v>
      </c>
      <c r="C38" s="160"/>
      <c r="D38" s="160"/>
      <c r="E38" s="161"/>
      <c r="F38" s="162"/>
      <c r="G38" s="161"/>
      <c r="H38" s="162"/>
      <c r="I38" s="453">
        <f>ROUNDDOWN(G38*H38/60,0)</f>
        <v>0</v>
      </c>
      <c r="J38" s="454"/>
      <c r="K38" s="177" t="e">
        <f>設備使用記錄表!AJ16</f>
        <v>#DIV/0!</v>
      </c>
      <c r="L38" s="122" t="e">
        <f>ROUNDDOWN(I38*K38,0)</f>
        <v>#DIV/0!</v>
      </c>
    </row>
    <row r="39" spans="1:12" ht="17.25" customHeight="1">
      <c r="A39" s="121"/>
      <c r="B39" s="123" t="s">
        <v>11</v>
      </c>
      <c r="C39" s="144" t="s">
        <v>68</v>
      </c>
      <c r="D39" s="144" t="s">
        <v>68</v>
      </c>
      <c r="E39" s="144" t="s">
        <v>68</v>
      </c>
      <c r="F39" s="144" t="s">
        <v>68</v>
      </c>
      <c r="G39" s="144" t="s">
        <v>68</v>
      </c>
      <c r="H39" s="144" t="s">
        <v>68</v>
      </c>
      <c r="I39" s="457" t="s">
        <v>68</v>
      </c>
      <c r="J39" s="458"/>
      <c r="K39" s="144" t="s">
        <v>68</v>
      </c>
      <c r="L39" s="122" t="e">
        <f>SUM(L37:L38)</f>
        <v>#DIV/0!</v>
      </c>
    </row>
    <row r="40" spans="1:12" ht="17.25" customHeight="1">
      <c r="A40" s="455" t="s">
        <v>77</v>
      </c>
      <c r="B40" s="456"/>
      <c r="C40" s="144"/>
      <c r="D40" s="144"/>
      <c r="E40" s="144"/>
      <c r="F40" s="144"/>
      <c r="G40" s="144"/>
      <c r="H40" s="144"/>
      <c r="I40" s="457"/>
      <c r="J40" s="458"/>
      <c r="K40" s="144"/>
      <c r="L40" s="147"/>
    </row>
    <row r="41" spans="1:12" ht="17.25" customHeight="1">
      <c r="A41" s="118"/>
      <c r="B41" s="152" t="s">
        <v>71</v>
      </c>
      <c r="C41" s="163"/>
      <c r="D41" s="163"/>
      <c r="E41" s="161"/>
      <c r="F41" s="161"/>
      <c r="G41" s="161"/>
      <c r="H41" s="161"/>
      <c r="I41" s="453">
        <f>ROUNDDOWN(G41*H41/60,0)</f>
        <v>0</v>
      </c>
      <c r="J41" s="454"/>
      <c r="K41" s="177" t="e">
        <f>設備使用記錄表!AJ22</f>
        <v>#DIV/0!</v>
      </c>
      <c r="L41" s="122" t="e">
        <f>ROUNDDOWN(I41*K41,0)</f>
        <v>#DIV/0!</v>
      </c>
    </row>
    <row r="42" spans="1:12" ht="17.25" customHeight="1">
      <c r="A42" s="118"/>
      <c r="B42" s="152" t="s">
        <v>72</v>
      </c>
      <c r="C42" s="161"/>
      <c r="D42" s="161"/>
      <c r="E42" s="161"/>
      <c r="F42" s="161"/>
      <c r="G42" s="161"/>
      <c r="H42" s="161"/>
      <c r="I42" s="453">
        <f>ROUNDDOWN(G42*H42/60,0)</f>
        <v>0</v>
      </c>
      <c r="J42" s="454"/>
      <c r="K42" s="177" t="e">
        <f>設備使用記錄表!AJ23</f>
        <v>#DIV/0!</v>
      </c>
      <c r="L42" s="122" t="e">
        <f>ROUNDDOWN(I42*K42,0)</f>
        <v>#DIV/0!</v>
      </c>
    </row>
    <row r="43" spans="1:12" ht="17.25" customHeight="1">
      <c r="A43" s="121"/>
      <c r="B43" s="123" t="s">
        <v>11</v>
      </c>
      <c r="C43" s="144" t="s">
        <v>68</v>
      </c>
      <c r="D43" s="144" t="s">
        <v>68</v>
      </c>
      <c r="E43" s="144" t="s">
        <v>68</v>
      </c>
      <c r="F43" s="144" t="s">
        <v>68</v>
      </c>
      <c r="G43" s="144" t="s">
        <v>68</v>
      </c>
      <c r="H43" s="144" t="s">
        <v>68</v>
      </c>
      <c r="I43" s="457" t="s">
        <v>68</v>
      </c>
      <c r="J43" s="458"/>
      <c r="K43" s="144" t="s">
        <v>68</v>
      </c>
      <c r="L43" s="122" t="e">
        <f>SUM(L41:L42)</f>
        <v>#DIV/0!</v>
      </c>
    </row>
    <row r="44" spans="1:12" ht="17.25" customHeight="1">
      <c r="A44" s="455" t="s">
        <v>77</v>
      </c>
      <c r="B44" s="456"/>
      <c r="C44" s="144"/>
      <c r="D44" s="144"/>
      <c r="E44" s="144"/>
      <c r="F44" s="144"/>
      <c r="G44" s="144"/>
      <c r="H44" s="144"/>
      <c r="I44" s="457"/>
      <c r="J44" s="458"/>
      <c r="K44" s="144"/>
      <c r="L44" s="147"/>
    </row>
    <row r="45" spans="1:12" ht="17.25" customHeight="1">
      <c r="A45" s="118"/>
      <c r="B45" s="152" t="s">
        <v>71</v>
      </c>
      <c r="C45" s="161"/>
      <c r="D45" s="161"/>
      <c r="E45" s="161"/>
      <c r="F45" s="161"/>
      <c r="G45" s="161"/>
      <c r="H45" s="161"/>
      <c r="I45" s="453">
        <f>ROUNDDOWN(G45*H45/60,0)</f>
        <v>0</v>
      </c>
      <c r="J45" s="454"/>
      <c r="K45" s="177" t="e">
        <f>設備使用記錄表!AJ29</f>
        <v>#DIV/0!</v>
      </c>
      <c r="L45" s="122" t="e">
        <f>ROUNDDOWN(I45*K45,0)</f>
        <v>#DIV/0!</v>
      </c>
    </row>
    <row r="46" spans="1:12" ht="17.25" customHeight="1">
      <c r="A46" s="118"/>
      <c r="B46" s="152" t="s">
        <v>72</v>
      </c>
      <c r="C46" s="161"/>
      <c r="D46" s="161"/>
      <c r="E46" s="161"/>
      <c r="F46" s="161"/>
      <c r="G46" s="161"/>
      <c r="H46" s="161"/>
      <c r="I46" s="453">
        <f>ROUNDDOWN(G46*H46/60,0)</f>
        <v>0</v>
      </c>
      <c r="J46" s="454"/>
      <c r="K46" s="177" t="e">
        <f>設備使用記錄表!AJ30</f>
        <v>#DIV/0!</v>
      </c>
      <c r="L46" s="122" t="e">
        <f>ROUNDDOWN(I46*K46,0)</f>
        <v>#DIV/0!</v>
      </c>
    </row>
    <row r="47" spans="1:12" ht="17.25" customHeight="1">
      <c r="A47" s="121"/>
      <c r="B47" s="123" t="s">
        <v>11</v>
      </c>
      <c r="C47" s="144" t="s">
        <v>68</v>
      </c>
      <c r="D47" s="144" t="s">
        <v>68</v>
      </c>
      <c r="E47" s="144" t="s">
        <v>68</v>
      </c>
      <c r="F47" s="144" t="s">
        <v>68</v>
      </c>
      <c r="G47" s="144" t="s">
        <v>68</v>
      </c>
      <c r="H47" s="144" t="s">
        <v>68</v>
      </c>
      <c r="I47" s="457" t="s">
        <v>68</v>
      </c>
      <c r="J47" s="458"/>
      <c r="K47" s="144" t="s">
        <v>68</v>
      </c>
      <c r="L47" s="122" t="e">
        <f>SUM(L45:L46)</f>
        <v>#DIV/0!</v>
      </c>
    </row>
    <row r="48" spans="1:12" ht="15.75" customHeight="1">
      <c r="A48" s="455" t="s">
        <v>77</v>
      </c>
      <c r="B48" s="456"/>
      <c r="C48" s="144"/>
      <c r="D48" s="144"/>
      <c r="E48" s="144"/>
      <c r="F48" s="144"/>
      <c r="G48" s="144"/>
      <c r="H48" s="144"/>
      <c r="I48" s="457"/>
      <c r="J48" s="458"/>
      <c r="K48" s="144"/>
      <c r="L48" s="147"/>
    </row>
    <row r="49" spans="1:12" ht="15" customHeight="1">
      <c r="A49" s="118"/>
      <c r="B49" s="152" t="s">
        <v>71</v>
      </c>
      <c r="C49" s="161"/>
      <c r="D49" s="161"/>
      <c r="E49" s="161"/>
      <c r="F49" s="161"/>
      <c r="G49" s="161"/>
      <c r="H49" s="161"/>
      <c r="I49" s="453">
        <f>ROUNDDOWN(G49*H49/60,0)</f>
        <v>0</v>
      </c>
      <c r="J49" s="454"/>
      <c r="K49" s="177" t="e">
        <f>設備使用記錄表!AJ36</f>
        <v>#DIV/0!</v>
      </c>
      <c r="L49" s="122" t="e">
        <f>ROUNDDOWN(I49*K49,0)</f>
        <v>#DIV/0!</v>
      </c>
    </row>
    <row r="50" spans="1:12" ht="15" customHeight="1">
      <c r="A50" s="118"/>
      <c r="B50" s="152" t="s">
        <v>72</v>
      </c>
      <c r="C50" s="161"/>
      <c r="D50" s="161"/>
      <c r="E50" s="161"/>
      <c r="F50" s="161"/>
      <c r="G50" s="161"/>
      <c r="H50" s="161"/>
      <c r="I50" s="453">
        <f>ROUNDDOWN(G50*H50/60,0)</f>
        <v>0</v>
      </c>
      <c r="J50" s="454"/>
      <c r="K50" s="177" t="e">
        <f>設備使用記錄表!AJ37</f>
        <v>#DIV/0!</v>
      </c>
      <c r="L50" s="122" t="e">
        <f>ROUNDDOWN(I50*K50,0)</f>
        <v>#DIV/0!</v>
      </c>
    </row>
    <row r="51" spans="1:12" ht="15.75" customHeight="1">
      <c r="A51" s="455" t="s">
        <v>77</v>
      </c>
      <c r="B51" s="456"/>
      <c r="C51" s="144"/>
      <c r="D51" s="144"/>
      <c r="E51" s="144"/>
      <c r="F51" s="144"/>
      <c r="G51" s="144"/>
      <c r="H51" s="144"/>
      <c r="I51" s="457"/>
      <c r="J51" s="458"/>
      <c r="K51" s="144"/>
      <c r="L51" s="147"/>
    </row>
    <row r="52" spans="1:12" ht="15" customHeight="1">
      <c r="A52" s="118"/>
      <c r="B52" s="152" t="s">
        <v>66</v>
      </c>
      <c r="C52" s="161"/>
      <c r="D52" s="161"/>
      <c r="E52" s="161"/>
      <c r="F52" s="161"/>
      <c r="G52" s="161"/>
      <c r="H52" s="161"/>
      <c r="I52" s="453">
        <f>ROUNDDOWN(G52*H52/60,0)</f>
        <v>0</v>
      </c>
      <c r="J52" s="454"/>
      <c r="K52" s="177" t="e">
        <f>設備使用記錄表!AJ46</f>
        <v>#DIV/0!</v>
      </c>
      <c r="L52" s="122" t="e">
        <f>ROUNDDOWN(I52*K52,0)</f>
        <v>#DIV/0!</v>
      </c>
    </row>
    <row r="53" spans="1:12" ht="15" customHeight="1">
      <c r="A53" s="118"/>
      <c r="B53" s="152" t="s">
        <v>67</v>
      </c>
      <c r="C53" s="161"/>
      <c r="D53" s="161"/>
      <c r="E53" s="161"/>
      <c r="F53" s="161"/>
      <c r="G53" s="161"/>
      <c r="H53" s="161"/>
      <c r="I53" s="453">
        <f>ROUNDDOWN(G53*H53/60,0)</f>
        <v>0</v>
      </c>
      <c r="J53" s="454"/>
      <c r="K53" s="177">
        <f>設備使用記錄表!AJ47</f>
        <v>0</v>
      </c>
      <c r="L53" s="122">
        <f>ROUNDDOWN(I53*K53,0)</f>
        <v>0</v>
      </c>
    </row>
    <row r="54" spans="1:12" ht="15" customHeight="1">
      <c r="A54" s="124"/>
      <c r="B54" s="125" t="s">
        <v>11</v>
      </c>
      <c r="C54" s="144" t="s">
        <v>68</v>
      </c>
      <c r="D54" s="144" t="s">
        <v>68</v>
      </c>
      <c r="E54" s="144" t="s">
        <v>68</v>
      </c>
      <c r="F54" s="144" t="s">
        <v>68</v>
      </c>
      <c r="G54" s="144" t="s">
        <v>68</v>
      </c>
      <c r="H54" s="144" t="s">
        <v>68</v>
      </c>
      <c r="I54" s="457" t="s">
        <v>68</v>
      </c>
      <c r="J54" s="464"/>
      <c r="K54" s="144" t="s">
        <v>68</v>
      </c>
      <c r="L54" s="126" t="e">
        <f>SUM(L49:L50)</f>
        <v>#DIV/0!</v>
      </c>
    </row>
    <row r="55" spans="1:12" s="24" customFormat="1" ht="18.75" customHeight="1" thickBot="1">
      <c r="A55" s="60" t="s">
        <v>21</v>
      </c>
      <c r="B55" s="156"/>
      <c r="C55" s="40"/>
      <c r="D55" s="40"/>
      <c r="E55" s="40"/>
      <c r="F55" s="26">
        <f>SUM(F32:F54)</f>
        <v>0</v>
      </c>
      <c r="G55" s="164" t="s">
        <v>68</v>
      </c>
      <c r="H55" s="26">
        <f>SUM(H32:H54)</f>
        <v>0</v>
      </c>
      <c r="I55" s="451">
        <f>SUM(I32:J54)</f>
        <v>0</v>
      </c>
      <c r="J55" s="452"/>
      <c r="K55" s="127" t="e">
        <f>SUM(K32:K54)</f>
        <v>#DIV/0!</v>
      </c>
      <c r="L55" s="61" t="e">
        <f>SUM(L32:L54)/2</f>
        <v>#DIV/0!</v>
      </c>
    </row>
    <row r="56" spans="1:12" s="24" customFormat="1" ht="21" customHeight="1" thickBot="1">
      <c r="A56" s="98" t="s">
        <v>32</v>
      </c>
      <c r="B56" s="156"/>
      <c r="C56" s="40"/>
      <c r="D56" s="40"/>
      <c r="E56" s="40"/>
      <c r="F56" s="26">
        <f>F55+F27</f>
        <v>0</v>
      </c>
      <c r="G56" s="165" t="s">
        <v>68</v>
      </c>
      <c r="H56" s="26">
        <f>H55+H27</f>
        <v>0</v>
      </c>
      <c r="I56" s="449">
        <f>I55+J27</f>
        <v>0</v>
      </c>
      <c r="J56" s="450"/>
      <c r="K56" s="127" t="e">
        <f>K55+K27</f>
        <v>#DIV/0!</v>
      </c>
      <c r="L56" s="61" t="e">
        <f>L55+L27</f>
        <v>#DIV/0!</v>
      </c>
    </row>
    <row r="57" spans="1:12" customFormat="1" ht="13.5" customHeight="1">
      <c r="A57" s="297" t="s">
        <v>232</v>
      </c>
      <c r="B57" s="298"/>
      <c r="C57" s="299"/>
      <c r="D57" s="299"/>
      <c r="E57" s="299"/>
      <c r="F57" s="299"/>
      <c r="G57" s="299"/>
    </row>
    <row r="58" spans="1:12" customFormat="1" ht="13.5" customHeight="1">
      <c r="A58" s="300" t="s">
        <v>233</v>
      </c>
      <c r="B58" s="298"/>
      <c r="C58" s="299"/>
      <c r="D58" s="299"/>
      <c r="E58" s="299"/>
      <c r="F58" s="299"/>
      <c r="G58" s="299"/>
    </row>
    <row r="59" spans="1:12" s="299" customFormat="1" ht="18" customHeight="1">
      <c r="A59" s="447" t="s">
        <v>234</v>
      </c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</row>
    <row r="60" spans="1:12" customFormat="1" ht="30" customHeight="1">
      <c r="A60" s="445" t="s">
        <v>301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</row>
    <row r="61" spans="1:12" customFormat="1">
      <c r="A61" s="3" t="s">
        <v>74</v>
      </c>
      <c r="B61" s="157"/>
    </row>
    <row r="63" spans="1:12" s="31" customFormat="1">
      <c r="B63" s="158"/>
    </row>
  </sheetData>
  <mergeCells count="43">
    <mergeCell ref="A44:B44"/>
    <mergeCell ref="A20:B20"/>
    <mergeCell ref="A32:B32"/>
    <mergeCell ref="A36:B36"/>
    <mergeCell ref="A40:B40"/>
    <mergeCell ref="A3:B3"/>
    <mergeCell ref="A12:B12"/>
    <mergeCell ref="A16:B16"/>
    <mergeCell ref="A23:B23"/>
    <mergeCell ref="I36:J36"/>
    <mergeCell ref="I37:J37"/>
    <mergeCell ref="I38:J38"/>
    <mergeCell ref="I39:J39"/>
    <mergeCell ref="I50:J50"/>
    <mergeCell ref="I52:J52"/>
    <mergeCell ref="A1:L1"/>
    <mergeCell ref="A29:L29"/>
    <mergeCell ref="I49:J49"/>
    <mergeCell ref="I41:J41"/>
    <mergeCell ref="I42:J42"/>
    <mergeCell ref="I44:J44"/>
    <mergeCell ref="A4:B4"/>
    <mergeCell ref="A8:B8"/>
    <mergeCell ref="I43:J43"/>
    <mergeCell ref="I40:J40"/>
    <mergeCell ref="I31:J31"/>
    <mergeCell ref="I32:J32"/>
    <mergeCell ref="I33:J33"/>
    <mergeCell ref="I34:J34"/>
    <mergeCell ref="I35:J35"/>
    <mergeCell ref="I46:J46"/>
    <mergeCell ref="A60:L60"/>
    <mergeCell ref="A59:L59"/>
    <mergeCell ref="I56:J56"/>
    <mergeCell ref="I55:J55"/>
    <mergeCell ref="I45:J45"/>
    <mergeCell ref="A51:B51"/>
    <mergeCell ref="I51:J51"/>
    <mergeCell ref="I47:J47"/>
    <mergeCell ref="A48:B48"/>
    <mergeCell ref="I48:J48"/>
    <mergeCell ref="I54:J54"/>
    <mergeCell ref="I53:J53"/>
  </mergeCells>
  <phoneticPr fontId="4" type="noConversion"/>
  <printOptions horizontalCentered="1"/>
  <pageMargins left="0.55118110236220474" right="0.55118110236220474" top="0.35433070866141736" bottom="0.19685039370078741" header="0.11811023622047245" footer="0.11811023622047245"/>
  <pageSetup paperSize="9" scale="95" orientation="landscape" horizontalDpi="4294967292" r:id="rId1"/>
  <headerFooter alignWithMargins="0"/>
  <rowBreaks count="1" manualBreakCount="1">
    <brk id="2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76"/>
  <sheetViews>
    <sheetView topLeftCell="A25" zoomScale="85" zoomScaleNormal="85" workbookViewId="0">
      <selection activeCell="A2" sqref="A2:IV2"/>
    </sheetView>
  </sheetViews>
  <sheetFormatPr defaultRowHeight="15.75"/>
  <cols>
    <col min="1" max="1" width="1.625" style="29" customWidth="1"/>
    <col min="2" max="2" width="12.625" style="29" customWidth="1"/>
    <col min="3" max="3" width="10.625" style="29" customWidth="1"/>
    <col min="4" max="34" width="3.375" style="29" customWidth="1"/>
    <col min="35" max="35" width="5.375" style="29" bestFit="1" customWidth="1"/>
    <col min="36" max="36" width="6.75" style="29" bestFit="1" customWidth="1"/>
    <col min="37" max="37" width="5.25" style="29" customWidth="1"/>
    <col min="38" max="16384" width="9" style="29"/>
  </cols>
  <sheetData>
    <row r="1" spans="1:117" ht="30" customHeight="1" thickBot="1">
      <c r="B1" s="402" t="s">
        <v>145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</row>
    <row r="2" spans="1:117" s="111" customFormat="1" ht="28.5">
      <c r="A2" s="468" t="s">
        <v>33</v>
      </c>
      <c r="B2" s="469"/>
      <c r="C2" s="166" t="s">
        <v>8</v>
      </c>
      <c r="D2" s="167">
        <v>1</v>
      </c>
      <c r="E2" s="167">
        <v>2</v>
      </c>
      <c r="F2" s="167">
        <v>3</v>
      </c>
      <c r="G2" s="167">
        <v>4</v>
      </c>
      <c r="H2" s="167">
        <v>5</v>
      </c>
      <c r="I2" s="167">
        <v>6</v>
      </c>
      <c r="J2" s="167">
        <v>7</v>
      </c>
      <c r="K2" s="167">
        <v>8</v>
      </c>
      <c r="L2" s="167">
        <v>9</v>
      </c>
      <c r="M2" s="167">
        <v>10</v>
      </c>
      <c r="N2" s="167">
        <v>11</v>
      </c>
      <c r="O2" s="167">
        <v>12</v>
      </c>
      <c r="P2" s="167">
        <v>13</v>
      </c>
      <c r="Q2" s="167">
        <v>14</v>
      </c>
      <c r="R2" s="167">
        <v>15</v>
      </c>
      <c r="S2" s="167">
        <v>16</v>
      </c>
      <c r="T2" s="167">
        <v>17</v>
      </c>
      <c r="U2" s="167">
        <v>18</v>
      </c>
      <c r="V2" s="167">
        <v>19</v>
      </c>
      <c r="W2" s="167">
        <v>20</v>
      </c>
      <c r="X2" s="167">
        <v>21</v>
      </c>
      <c r="Y2" s="167">
        <v>22</v>
      </c>
      <c r="Z2" s="167">
        <v>23</v>
      </c>
      <c r="AA2" s="167">
        <v>24</v>
      </c>
      <c r="AB2" s="167">
        <v>25</v>
      </c>
      <c r="AC2" s="167">
        <v>26</v>
      </c>
      <c r="AD2" s="167">
        <v>27</v>
      </c>
      <c r="AE2" s="167">
        <v>28</v>
      </c>
      <c r="AF2" s="167">
        <v>29</v>
      </c>
      <c r="AG2" s="167">
        <v>30</v>
      </c>
      <c r="AH2" s="167">
        <v>31</v>
      </c>
      <c r="AI2" s="166" t="s">
        <v>0</v>
      </c>
      <c r="AJ2" s="168" t="s">
        <v>34</v>
      </c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</row>
    <row r="3" spans="1:117" s="46" customFormat="1" ht="18.75" customHeight="1">
      <c r="A3" s="473" t="s">
        <v>77</v>
      </c>
      <c r="B3" s="474"/>
      <c r="C3" s="5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5"/>
      <c r="AJ3" s="169"/>
    </row>
    <row r="4" spans="1:117" s="46" customFormat="1" ht="18.75" customHeight="1">
      <c r="A4" s="170" t="s">
        <v>62</v>
      </c>
      <c r="B4" s="128"/>
      <c r="C4" s="50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5"/>
      <c r="AJ4" s="169"/>
    </row>
    <row r="5" spans="1:117" s="49" customFormat="1" ht="18.75" customHeight="1">
      <c r="A5" s="47"/>
      <c r="B5" s="47" t="s">
        <v>66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1">
        <f>SUM(D5:AH5)</f>
        <v>0</v>
      </c>
      <c r="AJ5" s="172" t="e">
        <f>ROUNDDOWN(AI5/F$47,2)</f>
        <v>#DIV/0!</v>
      </c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117" s="49" customFormat="1" ht="18.75" customHeight="1">
      <c r="A6" s="47"/>
      <c r="B6" s="47" t="s">
        <v>67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11">
        <f t="shared" ref="AI6:AI37" si="0">SUM(D6:AH6)</f>
        <v>0</v>
      </c>
      <c r="AJ6" s="172" t="e">
        <f>ROUNDDOWN(AI6/F$47,2)</f>
        <v>#DIV/0!</v>
      </c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</row>
    <row r="7" spans="1:117" s="49" customFormat="1" ht="18.75" customHeight="1">
      <c r="A7" s="173" t="s">
        <v>64</v>
      </c>
      <c r="B7" s="11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72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</row>
    <row r="8" spans="1:117" s="49" customFormat="1" ht="18.75" customHeight="1">
      <c r="A8" s="171"/>
      <c r="B8" s="47" t="s">
        <v>66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11">
        <f t="shared" si="0"/>
        <v>0</v>
      </c>
      <c r="AJ8" s="172" t="e">
        <f>ROUNDDOWN(AI8/F$47,2)</f>
        <v>#DIV/0!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</row>
    <row r="9" spans="1:117" s="49" customFormat="1" ht="18.75" customHeight="1">
      <c r="A9" s="171"/>
      <c r="B9" s="47" t="s">
        <v>67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11">
        <f t="shared" si="0"/>
        <v>0</v>
      </c>
      <c r="AJ9" s="172" t="e">
        <f>ROUNDDOWN(AI9/F$47,2)</f>
        <v>#DIV/0!</v>
      </c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</row>
    <row r="10" spans="1:117" s="49" customFormat="1" ht="18.75" customHeight="1">
      <c r="A10" s="473" t="s">
        <v>77</v>
      </c>
      <c r="B10" s="47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69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</row>
    <row r="11" spans="1:117" s="49" customFormat="1" ht="18.75" customHeight="1">
      <c r="A11" s="173" t="s">
        <v>63</v>
      </c>
      <c r="B11" s="12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69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</row>
    <row r="12" spans="1:117" s="49" customFormat="1" ht="18.75" customHeight="1">
      <c r="A12" s="171"/>
      <c r="B12" s="47" t="s">
        <v>66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11">
        <f t="shared" si="0"/>
        <v>0</v>
      </c>
      <c r="AJ12" s="172" t="e">
        <f>ROUNDDOWN(AI12/K$47,2)</f>
        <v>#DIV/0!</v>
      </c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</row>
    <row r="13" spans="1:117" s="49" customFormat="1" ht="18.75" customHeight="1">
      <c r="A13" s="171"/>
      <c r="B13" s="47" t="s">
        <v>67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11">
        <f t="shared" si="0"/>
        <v>0</v>
      </c>
      <c r="AJ13" s="172" t="e">
        <f>ROUNDDOWN(AI13/K$47,2)</f>
        <v>#DIV/0!</v>
      </c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</row>
    <row r="14" spans="1:117" s="49" customFormat="1" ht="18.75" customHeight="1">
      <c r="A14" s="173" t="s">
        <v>64</v>
      </c>
      <c r="B14" s="117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72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</row>
    <row r="15" spans="1:117" s="49" customFormat="1" ht="18.75" customHeight="1">
      <c r="A15" s="171"/>
      <c r="B15" s="47" t="s">
        <v>66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11">
        <f t="shared" si="0"/>
        <v>0</v>
      </c>
      <c r="AJ15" s="172" t="e">
        <f>ROUNDDOWN(AI15/K$47,2)</f>
        <v>#DIV/0!</v>
      </c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</row>
    <row r="16" spans="1:117" s="49" customFormat="1" ht="18.75" customHeight="1">
      <c r="A16" s="171"/>
      <c r="B16" s="47" t="s">
        <v>67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11">
        <f t="shared" si="0"/>
        <v>0</v>
      </c>
      <c r="AJ16" s="172" t="e">
        <f>ROUNDDOWN(AI16/K$47,2)</f>
        <v>#DIV/0!</v>
      </c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</row>
    <row r="17" spans="1:57" s="46" customFormat="1" ht="18.75" customHeight="1">
      <c r="A17" s="473" t="s">
        <v>77</v>
      </c>
      <c r="B17" s="474"/>
      <c r="C17" s="50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69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</row>
    <row r="18" spans="1:57" s="46" customFormat="1" ht="18.75" customHeight="1">
      <c r="A18" s="170" t="s">
        <v>62</v>
      </c>
      <c r="B18" s="128"/>
      <c r="C18" s="50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69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</row>
    <row r="19" spans="1:57" s="49" customFormat="1" ht="18.75" customHeight="1">
      <c r="A19" s="171"/>
      <c r="B19" s="47" t="s">
        <v>78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11">
        <f t="shared" si="0"/>
        <v>0</v>
      </c>
      <c r="AJ19" s="172" t="e">
        <f>ROUNDDOWN(AI19/P$47,2)</f>
        <v>#DIV/0!</v>
      </c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</row>
    <row r="20" spans="1:57" s="49" customFormat="1" ht="18.75" customHeight="1">
      <c r="A20" s="171"/>
      <c r="B20" s="47" t="s">
        <v>79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11">
        <f t="shared" si="0"/>
        <v>0</v>
      </c>
      <c r="AJ20" s="172" t="e">
        <f>ROUNDDOWN(AI20/P$47,2)</f>
        <v>#DIV/0!</v>
      </c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</row>
    <row r="21" spans="1:57" s="49" customFormat="1" ht="18.75" customHeight="1">
      <c r="A21" s="173" t="s">
        <v>64</v>
      </c>
      <c r="B21" s="1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72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</row>
    <row r="22" spans="1:57" s="49" customFormat="1" ht="18.75" customHeight="1">
      <c r="A22" s="171"/>
      <c r="B22" s="47" t="s">
        <v>66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11">
        <f t="shared" si="0"/>
        <v>0</v>
      </c>
      <c r="AJ22" s="172" t="e">
        <f>ROUNDDOWN(AI22/P$47,2)</f>
        <v>#DIV/0!</v>
      </c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</row>
    <row r="23" spans="1:57" s="49" customFormat="1" ht="18.75" customHeight="1">
      <c r="A23" s="171"/>
      <c r="B23" s="47" t="s">
        <v>67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11">
        <f t="shared" si="0"/>
        <v>0</v>
      </c>
      <c r="AJ23" s="172" t="e">
        <f>ROUNDDOWN(AI23/P$47,2)</f>
        <v>#DIV/0!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</row>
    <row r="24" spans="1:57" s="49" customFormat="1" ht="18.75" customHeight="1">
      <c r="A24" s="473" t="s">
        <v>77</v>
      </c>
      <c r="B24" s="47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69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</row>
    <row r="25" spans="1:57" s="49" customFormat="1" ht="18.75" customHeight="1">
      <c r="A25" s="173" t="s">
        <v>62</v>
      </c>
      <c r="B25" s="12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69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</row>
    <row r="26" spans="1:57" s="49" customFormat="1" ht="18.75" customHeight="1">
      <c r="A26" s="171"/>
      <c r="B26" s="47" t="s">
        <v>66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11">
        <f t="shared" si="0"/>
        <v>0</v>
      </c>
      <c r="AJ26" s="172" t="e">
        <f>ROUNDDOWN(AI26/U$47,2)</f>
        <v>#DIV/0!</v>
      </c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</row>
    <row r="27" spans="1:57" s="49" customFormat="1" ht="18.75" customHeight="1">
      <c r="A27" s="171"/>
      <c r="B27" s="47" t="s">
        <v>67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11">
        <f t="shared" si="0"/>
        <v>0</v>
      </c>
      <c r="AJ27" s="172" t="e">
        <f>ROUNDDOWN(AI27/U$47,2)</f>
        <v>#DIV/0!</v>
      </c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</row>
    <row r="28" spans="1:57" s="49" customFormat="1" ht="18.75" customHeight="1">
      <c r="A28" s="173" t="s">
        <v>64</v>
      </c>
      <c r="B28" s="117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72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</row>
    <row r="29" spans="1:57" s="49" customFormat="1" ht="18.75" customHeight="1">
      <c r="A29" s="171"/>
      <c r="B29" s="47" t="s">
        <v>66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11">
        <f t="shared" si="0"/>
        <v>0</v>
      </c>
      <c r="AJ29" s="172" t="e">
        <f>ROUNDDOWN(AI29/U$47,2)</f>
        <v>#DIV/0!</v>
      </c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</row>
    <row r="30" spans="1:57" s="49" customFormat="1" ht="18.75" customHeight="1">
      <c r="A30" s="171"/>
      <c r="B30" s="47" t="s">
        <v>67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11">
        <f t="shared" si="0"/>
        <v>0</v>
      </c>
      <c r="AJ30" s="172" t="e">
        <f>ROUNDDOWN(AI30/U$47,2)</f>
        <v>#DIV/0!</v>
      </c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</row>
    <row r="31" spans="1:57" s="46" customFormat="1" ht="18.75" customHeight="1">
      <c r="A31" s="473" t="s">
        <v>77</v>
      </c>
      <c r="B31" s="474"/>
      <c r="C31" s="5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11"/>
      <c r="AJ31" s="169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</row>
    <row r="32" spans="1:57" s="46" customFormat="1" ht="18.75" customHeight="1">
      <c r="A32" s="170" t="s">
        <v>62</v>
      </c>
      <c r="B32" s="128"/>
      <c r="C32" s="50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11"/>
      <c r="AJ32" s="169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</row>
    <row r="33" spans="1:117" s="49" customFormat="1" ht="18.75" customHeight="1">
      <c r="A33" s="171"/>
      <c r="B33" s="47" t="s">
        <v>66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11">
        <f t="shared" si="0"/>
        <v>0</v>
      </c>
      <c r="AJ33" s="172" t="e">
        <f>ROUNDDOWN(AI33/Z$47,2)</f>
        <v>#DIV/0!</v>
      </c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</row>
    <row r="34" spans="1:117" s="49" customFormat="1" ht="18.75" customHeight="1">
      <c r="A34" s="171"/>
      <c r="B34" s="47" t="s">
        <v>67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11">
        <f t="shared" si="0"/>
        <v>0</v>
      </c>
      <c r="AJ34" s="172" t="e">
        <f>ROUNDDOWN(AI34/Z$47,2)</f>
        <v>#DIV/0!</v>
      </c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</row>
    <row r="35" spans="1:117" s="49" customFormat="1" ht="18.75" customHeight="1">
      <c r="A35" s="173" t="s">
        <v>64</v>
      </c>
      <c r="B35" s="1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72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</row>
    <row r="36" spans="1:117" s="49" customFormat="1" ht="18.75" customHeight="1">
      <c r="A36" s="171"/>
      <c r="B36" s="47" t="s">
        <v>66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11">
        <f t="shared" si="0"/>
        <v>0</v>
      </c>
      <c r="AJ36" s="172" t="e">
        <f>ROUNDDOWN(AI36/Z$47,2)</f>
        <v>#DIV/0!</v>
      </c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</row>
    <row r="37" spans="1:117" s="49" customFormat="1" ht="18.75" customHeight="1">
      <c r="A37" s="171"/>
      <c r="B37" s="47" t="s">
        <v>67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11">
        <f t="shared" si="0"/>
        <v>0</v>
      </c>
      <c r="AJ37" s="172" t="e">
        <f>ROUNDDOWN(AI37/Z$47,2)</f>
        <v>#DIV/0!</v>
      </c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</row>
    <row r="38" spans="1:117" s="46" customFormat="1" ht="18.75" customHeight="1">
      <c r="A38" s="473" t="s">
        <v>77</v>
      </c>
      <c r="B38" s="474"/>
      <c r="C38" s="50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11"/>
      <c r="AJ38" s="169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</row>
    <row r="39" spans="1:117" s="46" customFormat="1" ht="18.75" customHeight="1">
      <c r="A39" s="170" t="s">
        <v>62</v>
      </c>
      <c r="B39" s="128"/>
      <c r="C39" s="50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11"/>
      <c r="AJ39" s="169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</row>
    <row r="40" spans="1:117" s="49" customFormat="1" ht="18.75" customHeight="1">
      <c r="A40" s="171"/>
      <c r="B40" s="47" t="s">
        <v>66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11">
        <f>SUM(D40:AH40)</f>
        <v>0</v>
      </c>
      <c r="AJ40" s="172" t="e">
        <f>ROUNDDOWN(AI40/AD$47,2)</f>
        <v>#DIV/0!</v>
      </c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</row>
    <row r="41" spans="1:117" s="49" customFormat="1" ht="18.75" customHeight="1">
      <c r="A41" s="171"/>
      <c r="B41" s="47" t="s">
        <v>67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11">
        <f>SUM(D41:AH41)</f>
        <v>0</v>
      </c>
      <c r="AJ41" s="172" t="e">
        <f>ROUNDDOWN(AI41/AD$47,2)</f>
        <v>#DIV/0!</v>
      </c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</row>
    <row r="42" spans="1:117" s="49" customFormat="1" ht="18.75" customHeight="1">
      <c r="A42" s="173" t="s">
        <v>64</v>
      </c>
      <c r="B42" s="1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72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</row>
    <row r="43" spans="1:117" s="49" customFormat="1" ht="18.75" customHeight="1">
      <c r="A43" s="171"/>
      <c r="B43" s="47" t="s">
        <v>66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11">
        <f>SUM(D43:AH43)</f>
        <v>0</v>
      </c>
      <c r="AJ43" s="172" t="e">
        <f>ROUNDDOWN(AI43/AD$47,2)</f>
        <v>#DIV/0!</v>
      </c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</row>
    <row r="44" spans="1:117" s="49" customFormat="1" ht="18.75" customHeight="1">
      <c r="A44" s="171"/>
      <c r="B44" s="47" t="s">
        <v>67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11">
        <f>SUM(D44:AH44)</f>
        <v>0</v>
      </c>
      <c r="AJ44" s="172" t="e">
        <f>ROUNDDOWN(AI44/AD$47,2)</f>
        <v>#DIV/0!</v>
      </c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</row>
    <row r="45" spans="1:117" s="49" customFormat="1" ht="18.75" customHeight="1">
      <c r="A45" s="171"/>
      <c r="B45" s="11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72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</row>
    <row r="46" spans="1:117" s="51" customFormat="1" ht="18.75" customHeight="1" thickBot="1">
      <c r="A46" s="470" t="s">
        <v>35</v>
      </c>
      <c r="B46" s="471"/>
      <c r="C46" s="472"/>
      <c r="D46" s="174">
        <f>SUM(D5:D45)</f>
        <v>0</v>
      </c>
      <c r="E46" s="174">
        <f t="shared" ref="E46:AH46" si="1">SUM(E5:E45)</f>
        <v>0</v>
      </c>
      <c r="F46" s="174">
        <f t="shared" si="1"/>
        <v>0</v>
      </c>
      <c r="G46" s="174">
        <f t="shared" si="1"/>
        <v>0</v>
      </c>
      <c r="H46" s="174">
        <f t="shared" si="1"/>
        <v>0</v>
      </c>
      <c r="I46" s="174">
        <f t="shared" si="1"/>
        <v>0</v>
      </c>
      <c r="J46" s="174">
        <f t="shared" si="1"/>
        <v>0</v>
      </c>
      <c r="K46" s="174">
        <f t="shared" si="1"/>
        <v>0</v>
      </c>
      <c r="L46" s="174">
        <f t="shared" si="1"/>
        <v>0</v>
      </c>
      <c r="M46" s="174">
        <f t="shared" si="1"/>
        <v>0</v>
      </c>
      <c r="N46" s="174">
        <f t="shared" si="1"/>
        <v>0</v>
      </c>
      <c r="O46" s="174">
        <f t="shared" si="1"/>
        <v>0</v>
      </c>
      <c r="P46" s="174">
        <f t="shared" si="1"/>
        <v>0</v>
      </c>
      <c r="Q46" s="174">
        <f t="shared" si="1"/>
        <v>0</v>
      </c>
      <c r="R46" s="174">
        <f t="shared" si="1"/>
        <v>0</v>
      </c>
      <c r="S46" s="174">
        <f t="shared" si="1"/>
        <v>0</v>
      </c>
      <c r="T46" s="174">
        <f t="shared" si="1"/>
        <v>0</v>
      </c>
      <c r="U46" s="174">
        <f t="shared" si="1"/>
        <v>0</v>
      </c>
      <c r="V46" s="174">
        <f t="shared" si="1"/>
        <v>0</v>
      </c>
      <c r="W46" s="174">
        <f t="shared" si="1"/>
        <v>0</v>
      </c>
      <c r="X46" s="174">
        <f t="shared" si="1"/>
        <v>0</v>
      </c>
      <c r="Y46" s="174">
        <f t="shared" si="1"/>
        <v>0</v>
      </c>
      <c r="Z46" s="174">
        <f t="shared" si="1"/>
        <v>0</v>
      </c>
      <c r="AA46" s="174">
        <f t="shared" si="1"/>
        <v>0</v>
      </c>
      <c r="AB46" s="174">
        <f t="shared" si="1"/>
        <v>0</v>
      </c>
      <c r="AC46" s="174">
        <f t="shared" si="1"/>
        <v>0</v>
      </c>
      <c r="AD46" s="174">
        <f t="shared" si="1"/>
        <v>0</v>
      </c>
      <c r="AE46" s="174">
        <f t="shared" si="1"/>
        <v>0</v>
      </c>
      <c r="AF46" s="174">
        <f t="shared" si="1"/>
        <v>0</v>
      </c>
      <c r="AG46" s="174">
        <f t="shared" si="1"/>
        <v>0</v>
      </c>
      <c r="AH46" s="174">
        <f t="shared" si="1"/>
        <v>0</v>
      </c>
      <c r="AI46" s="174">
        <f>SUM(AI5:AI45)</f>
        <v>0</v>
      </c>
      <c r="AJ46" s="175" t="e">
        <f>SUM(AJ5:AJ45)</f>
        <v>#DIV/0!</v>
      </c>
      <c r="AK46" s="11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</row>
    <row r="47" spans="1:117" s="41" customFormat="1" ht="16.5">
      <c r="B47" s="250" t="s">
        <v>246</v>
      </c>
      <c r="C47"/>
      <c r="D47"/>
      <c r="E47" s="301" t="s">
        <v>247</v>
      </c>
      <c r="F47" s="302"/>
      <c r="G47" s="250" t="s">
        <v>2</v>
      </c>
      <c r="H47"/>
      <c r="I47"/>
      <c r="J47" s="301" t="s">
        <v>248</v>
      </c>
      <c r="K47" s="302"/>
      <c r="L47" s="250" t="s">
        <v>2</v>
      </c>
      <c r="M47"/>
      <c r="N47"/>
      <c r="O47" s="301" t="s">
        <v>249</v>
      </c>
      <c r="P47" s="302"/>
      <c r="Q47" s="250" t="s">
        <v>2</v>
      </c>
      <c r="R47"/>
      <c r="S47"/>
      <c r="T47" s="301" t="s">
        <v>250</v>
      </c>
      <c r="U47" s="302"/>
      <c r="V47" s="250" t="s">
        <v>2</v>
      </c>
      <c r="W47"/>
      <c r="X47"/>
      <c r="Y47" s="301" t="s">
        <v>251</v>
      </c>
      <c r="Z47" s="302"/>
      <c r="AA47" s="250" t="s">
        <v>2</v>
      </c>
      <c r="AC47" s="301" t="s">
        <v>297</v>
      </c>
      <c r="AD47" s="302"/>
      <c r="AE47" s="250" t="s">
        <v>2</v>
      </c>
    </row>
    <row r="48" spans="1:117" s="41" customFormat="1" ht="16.5">
      <c r="B48" s="250" t="s">
        <v>252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s="41" customFormat="1" ht="16.5">
      <c r="B49" s="250" t="s">
        <v>253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s="41" customFormat="1" ht="16.5">
      <c r="B50" t="s">
        <v>254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s="41" customFormat="1" ht="16.5">
      <c r="B51" s="250" t="s">
        <v>255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s="41" customFormat="1" ht="16.5">
      <c r="B52" s="250" t="s">
        <v>256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s="42" customFormat="1" ht="12.75"/>
    <row r="54" spans="2:27" s="42" customFormat="1" ht="12.75"/>
    <row r="55" spans="2:27" s="54" customFormat="1" ht="16.5">
      <c r="B55" s="52"/>
      <c r="C55" s="52"/>
      <c r="D55" s="52"/>
      <c r="E55" s="53"/>
      <c r="F55" s="52"/>
      <c r="G55" s="52"/>
      <c r="I55" s="55"/>
      <c r="J55" s="52"/>
      <c r="L55" s="52"/>
      <c r="M55" s="52"/>
      <c r="O55" s="56"/>
      <c r="Z55" s="57"/>
    </row>
    <row r="56" spans="2:27" s="54" customFormat="1"/>
    <row r="57" spans="2:27" s="54" customFormat="1"/>
    <row r="58" spans="2:27">
      <c r="B58" s="54"/>
      <c r="C58" s="54"/>
      <c r="D58" s="31"/>
      <c r="E58" s="31"/>
    </row>
    <row r="59" spans="2:27">
      <c r="D59" s="31"/>
      <c r="E59" s="31"/>
    </row>
    <row r="60" spans="2:27">
      <c r="D60" s="31"/>
      <c r="E60" s="31"/>
    </row>
    <row r="61" spans="2:27">
      <c r="D61" s="31"/>
      <c r="E61" s="31"/>
    </row>
    <row r="62" spans="2:27">
      <c r="D62" s="31"/>
      <c r="E62" s="31"/>
    </row>
    <row r="63" spans="2:27">
      <c r="D63" s="31"/>
      <c r="E63" s="31"/>
    </row>
    <row r="64" spans="2:27">
      <c r="D64" s="31"/>
      <c r="E64" s="31"/>
    </row>
    <row r="65" spans="4:5">
      <c r="D65" s="31"/>
      <c r="E65" s="31"/>
    </row>
    <row r="66" spans="4:5">
      <c r="D66" s="31"/>
      <c r="E66" s="31"/>
    </row>
    <row r="67" spans="4:5">
      <c r="D67" s="31"/>
      <c r="E67" s="31"/>
    </row>
    <row r="68" spans="4:5">
      <c r="D68" s="31"/>
      <c r="E68" s="31"/>
    </row>
    <row r="69" spans="4:5">
      <c r="D69" s="31"/>
      <c r="E69" s="31"/>
    </row>
    <row r="70" spans="4:5">
      <c r="D70" s="31"/>
      <c r="E70" s="31"/>
    </row>
    <row r="71" spans="4:5">
      <c r="D71" s="31"/>
      <c r="E71" s="31"/>
    </row>
    <row r="72" spans="4:5">
      <c r="D72" s="31"/>
      <c r="E72" s="31"/>
    </row>
    <row r="73" spans="4:5">
      <c r="D73" s="31"/>
      <c r="E73" s="31"/>
    </row>
    <row r="74" spans="4:5">
      <c r="D74" s="31"/>
      <c r="E74" s="31"/>
    </row>
    <row r="75" spans="4:5">
      <c r="D75" s="31"/>
      <c r="E75" s="31"/>
    </row>
    <row r="76" spans="4:5">
      <c r="D76" s="31"/>
      <c r="E76" s="31"/>
    </row>
  </sheetData>
  <mergeCells count="9">
    <mergeCell ref="B1:AJ1"/>
    <mergeCell ref="A2:B2"/>
    <mergeCell ref="A46:C46"/>
    <mergeCell ref="A3:B3"/>
    <mergeCell ref="A10:B10"/>
    <mergeCell ref="A17:B17"/>
    <mergeCell ref="A24:B24"/>
    <mergeCell ref="A31:B31"/>
    <mergeCell ref="A38:B38"/>
  </mergeCells>
  <phoneticPr fontId="4" type="noConversion"/>
  <printOptions horizontalCentered="1"/>
  <pageMargins left="0.17" right="0.19685039370078741" top="1.2204724409448819" bottom="0.23622047244094491" header="0.39370078740157483" footer="0.19685039370078741"/>
  <pageSetup paperSize="9" scale="90" fitToHeight="2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A55" zoomScaleNormal="100" workbookViewId="0">
      <selection activeCell="M64" sqref="M64"/>
    </sheetView>
  </sheetViews>
  <sheetFormatPr defaultRowHeight="15.75"/>
  <cols>
    <col min="1" max="1" width="2" style="24" customWidth="1"/>
    <col min="2" max="2" width="14.125" style="24" customWidth="1"/>
    <col min="3" max="3" width="12.375" style="24" customWidth="1"/>
    <col min="4" max="4" width="13.5" style="24" customWidth="1"/>
    <col min="5" max="5" width="17" style="24" customWidth="1"/>
    <col min="6" max="7" width="9.75" style="24" customWidth="1"/>
    <col min="8" max="8" width="9" style="24"/>
    <col min="9" max="9" width="10.25" style="24" customWidth="1"/>
    <col min="10" max="10" width="23.875" style="24" customWidth="1"/>
    <col min="11" max="11" width="7" style="24" customWidth="1"/>
    <col min="12" max="12" width="8.625" style="24" customWidth="1"/>
    <col min="13" max="13" width="15.625" style="24" customWidth="1"/>
    <col min="14" max="16384" width="9" style="24"/>
  </cols>
  <sheetData>
    <row r="1" spans="1:18" ht="30" customHeight="1">
      <c r="A1" s="398" t="s">
        <v>307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8" ht="17.25" thickBot="1">
      <c r="A2" s="140"/>
      <c r="M2" s="20" t="s">
        <v>36</v>
      </c>
    </row>
    <row r="3" spans="1:18" s="242" customFormat="1" ht="69.95" customHeight="1">
      <c r="A3" s="481" t="s">
        <v>7</v>
      </c>
      <c r="B3" s="482"/>
      <c r="C3" s="347" t="s">
        <v>8</v>
      </c>
      <c r="D3" s="348" t="s">
        <v>6</v>
      </c>
      <c r="E3" s="348" t="s">
        <v>146</v>
      </c>
      <c r="F3" s="347" t="s">
        <v>3</v>
      </c>
      <c r="G3" s="347" t="s">
        <v>4</v>
      </c>
      <c r="H3" s="347" t="s">
        <v>308</v>
      </c>
      <c r="I3" s="347" t="s">
        <v>5</v>
      </c>
      <c r="J3" s="348" t="s">
        <v>150</v>
      </c>
      <c r="K3" s="348" t="s">
        <v>147</v>
      </c>
      <c r="L3" s="348" t="s">
        <v>148</v>
      </c>
      <c r="M3" s="311" t="s">
        <v>149</v>
      </c>
    </row>
    <row r="4" spans="1:18" ht="18" customHeight="1">
      <c r="A4" s="476" t="s">
        <v>151</v>
      </c>
      <c r="B4" s="477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244"/>
    </row>
    <row r="5" spans="1:18" ht="18" customHeight="1">
      <c r="A5" s="349"/>
      <c r="B5" s="261" t="s">
        <v>66</v>
      </c>
      <c r="C5" s="289"/>
      <c r="D5" s="289"/>
      <c r="E5" s="350"/>
      <c r="F5" s="351"/>
      <c r="G5" s="352"/>
      <c r="H5" s="352"/>
      <c r="I5" s="289"/>
      <c r="J5" s="353"/>
      <c r="K5" s="352"/>
      <c r="L5" s="354"/>
      <c r="M5" s="355">
        <f>K5*L5</f>
        <v>0</v>
      </c>
      <c r="R5" s="243"/>
    </row>
    <row r="6" spans="1:18" ht="16.5" customHeight="1">
      <c r="A6" s="349"/>
      <c r="B6" s="261" t="s">
        <v>67</v>
      </c>
      <c r="C6" s="289"/>
      <c r="D6" s="289"/>
      <c r="E6" s="350"/>
      <c r="F6" s="351"/>
      <c r="G6" s="352"/>
      <c r="H6" s="352"/>
      <c r="I6" s="289"/>
      <c r="J6" s="353"/>
      <c r="K6" s="352"/>
      <c r="L6" s="354"/>
      <c r="M6" s="355">
        <f>K6*L6</f>
        <v>0</v>
      </c>
    </row>
    <row r="7" spans="1:18" ht="18" customHeight="1">
      <c r="A7" s="349"/>
      <c r="B7" s="259" t="s">
        <v>11</v>
      </c>
      <c r="C7" s="130"/>
      <c r="D7" s="130"/>
      <c r="E7" s="262"/>
      <c r="F7" s="130"/>
      <c r="G7" s="130"/>
      <c r="H7" s="130"/>
      <c r="I7" s="130"/>
      <c r="J7" s="356">
        <f>SUM(J5:J6)</f>
        <v>0</v>
      </c>
      <c r="K7" s="130"/>
      <c r="L7" s="130"/>
      <c r="M7" s="355"/>
    </row>
    <row r="8" spans="1:18" ht="16.5" customHeight="1">
      <c r="A8" s="476" t="s">
        <v>152</v>
      </c>
      <c r="B8" s="477"/>
      <c r="C8" s="130"/>
      <c r="D8" s="130"/>
      <c r="E8" s="262"/>
      <c r="F8" s="130"/>
      <c r="G8" s="130"/>
      <c r="H8" s="130"/>
      <c r="I8" s="130"/>
      <c r="J8" s="130"/>
      <c r="K8" s="130"/>
      <c r="L8" s="130"/>
      <c r="M8" s="355"/>
    </row>
    <row r="9" spans="1:18" ht="16.5" customHeight="1">
      <c r="A9" s="349"/>
      <c r="B9" s="261" t="s">
        <v>66</v>
      </c>
      <c r="C9" s="352"/>
      <c r="D9" s="352"/>
      <c r="E9" s="350"/>
      <c r="F9" s="352"/>
      <c r="G9" s="352"/>
      <c r="H9" s="352"/>
      <c r="I9" s="352"/>
      <c r="J9" s="353"/>
      <c r="K9" s="352"/>
      <c r="L9" s="352"/>
      <c r="M9" s="355">
        <f>K9*L9</f>
        <v>0</v>
      </c>
    </row>
    <row r="10" spans="1:18" ht="17.25" customHeight="1">
      <c r="A10" s="349"/>
      <c r="B10" s="261" t="s">
        <v>67</v>
      </c>
      <c r="C10" s="352"/>
      <c r="D10" s="352"/>
      <c r="E10" s="350"/>
      <c r="F10" s="352"/>
      <c r="G10" s="352"/>
      <c r="H10" s="352"/>
      <c r="I10" s="352"/>
      <c r="J10" s="353"/>
      <c r="K10" s="352"/>
      <c r="L10" s="352"/>
      <c r="M10" s="355">
        <f>K10*L10</f>
        <v>0</v>
      </c>
    </row>
    <row r="11" spans="1:18" ht="15.75" customHeight="1">
      <c r="A11" s="357"/>
      <c r="B11" s="259" t="s">
        <v>11</v>
      </c>
      <c r="C11" s="130"/>
      <c r="D11" s="130"/>
      <c r="E11" s="262"/>
      <c r="F11" s="130"/>
      <c r="G11" s="130"/>
      <c r="H11" s="130"/>
      <c r="I11" s="130"/>
      <c r="J11" s="356">
        <f>SUM(J9:J10)</f>
        <v>0</v>
      </c>
      <c r="K11" s="130"/>
      <c r="L11" s="130"/>
      <c r="M11" s="355"/>
    </row>
    <row r="12" spans="1:18" ht="17.25" customHeight="1">
      <c r="A12" s="476" t="s">
        <v>154</v>
      </c>
      <c r="B12" s="477"/>
      <c r="C12" s="130"/>
      <c r="D12" s="130"/>
      <c r="E12" s="262"/>
      <c r="F12" s="130"/>
      <c r="G12" s="130"/>
      <c r="H12" s="130"/>
      <c r="I12" s="130"/>
      <c r="J12" s="130"/>
      <c r="K12" s="130"/>
      <c r="L12" s="130"/>
      <c r="M12" s="355"/>
    </row>
    <row r="13" spans="1:18" ht="17.25" customHeight="1">
      <c r="A13" s="138"/>
      <c r="B13" s="261" t="s">
        <v>66</v>
      </c>
      <c r="C13" s="352"/>
      <c r="D13" s="352"/>
      <c r="E13" s="350"/>
      <c r="F13" s="352"/>
      <c r="G13" s="352"/>
      <c r="H13" s="352"/>
      <c r="I13" s="352"/>
      <c r="J13" s="353"/>
      <c r="K13" s="352"/>
      <c r="L13" s="352"/>
      <c r="M13" s="355">
        <f>K13*L13</f>
        <v>0</v>
      </c>
    </row>
    <row r="14" spans="1:18" ht="16.5" customHeight="1">
      <c r="A14" s="349"/>
      <c r="B14" s="261" t="s">
        <v>67</v>
      </c>
      <c r="C14" s="352"/>
      <c r="D14" s="352"/>
      <c r="E14" s="350"/>
      <c r="F14" s="352"/>
      <c r="G14" s="352"/>
      <c r="H14" s="352"/>
      <c r="I14" s="352"/>
      <c r="J14" s="353"/>
      <c r="K14" s="352"/>
      <c r="L14" s="352"/>
      <c r="M14" s="355">
        <f>K14*L14</f>
        <v>0</v>
      </c>
    </row>
    <row r="15" spans="1:18" ht="17.25" customHeight="1">
      <c r="A15" s="349"/>
      <c r="B15" s="259" t="s">
        <v>11</v>
      </c>
      <c r="C15" s="130"/>
      <c r="D15" s="130"/>
      <c r="E15" s="262"/>
      <c r="F15" s="130"/>
      <c r="G15" s="130"/>
      <c r="H15" s="130"/>
      <c r="I15" s="130"/>
      <c r="J15" s="356">
        <f>SUM(J13:J14)</f>
        <v>0</v>
      </c>
      <c r="K15" s="130"/>
      <c r="L15" s="130"/>
      <c r="M15" s="355"/>
    </row>
    <row r="16" spans="1:18" ht="15.75" customHeight="1">
      <c r="A16" s="476" t="s">
        <v>158</v>
      </c>
      <c r="B16" s="477"/>
      <c r="C16" s="130"/>
      <c r="D16" s="130"/>
      <c r="E16" s="262"/>
      <c r="F16" s="130"/>
      <c r="G16" s="130"/>
      <c r="H16" s="130"/>
      <c r="I16" s="130"/>
      <c r="J16" s="130"/>
      <c r="K16" s="130"/>
      <c r="L16" s="130"/>
      <c r="M16" s="355"/>
    </row>
    <row r="17" spans="1:13" ht="17.25" customHeight="1">
      <c r="A17" s="138"/>
      <c r="B17" s="261" t="s">
        <v>66</v>
      </c>
      <c r="C17" s="352"/>
      <c r="D17" s="352"/>
      <c r="E17" s="350"/>
      <c r="F17" s="352"/>
      <c r="G17" s="352"/>
      <c r="H17" s="352"/>
      <c r="I17" s="352"/>
      <c r="J17" s="353"/>
      <c r="K17" s="352"/>
      <c r="L17" s="352"/>
      <c r="M17" s="355">
        <f>K17*L17</f>
        <v>0</v>
      </c>
    </row>
    <row r="18" spans="1:13" ht="16.5" customHeight="1">
      <c r="A18" s="349"/>
      <c r="B18" s="261" t="s">
        <v>67</v>
      </c>
      <c r="C18" s="352"/>
      <c r="D18" s="352"/>
      <c r="E18" s="350"/>
      <c r="F18" s="352"/>
      <c r="G18" s="352"/>
      <c r="H18" s="352"/>
      <c r="I18" s="352"/>
      <c r="J18" s="353"/>
      <c r="K18" s="352"/>
      <c r="L18" s="352"/>
      <c r="M18" s="355">
        <f>K18*L18</f>
        <v>0</v>
      </c>
    </row>
    <row r="19" spans="1:13" ht="16.5" customHeight="1">
      <c r="A19" s="349"/>
      <c r="B19" s="259" t="s">
        <v>11</v>
      </c>
      <c r="C19" s="130"/>
      <c r="D19" s="130"/>
      <c r="E19" s="262"/>
      <c r="F19" s="130"/>
      <c r="G19" s="130"/>
      <c r="H19" s="130"/>
      <c r="I19" s="130"/>
      <c r="J19" s="356">
        <f>SUM(J17:J18)</f>
        <v>0</v>
      </c>
      <c r="K19" s="130"/>
      <c r="L19" s="130"/>
      <c r="M19" s="355"/>
    </row>
    <row r="20" spans="1:13" ht="15.75" customHeight="1">
      <c r="A20" s="476" t="s">
        <v>159</v>
      </c>
      <c r="B20" s="477"/>
      <c r="C20" s="130"/>
      <c r="D20" s="130"/>
      <c r="E20" s="262"/>
      <c r="F20" s="130"/>
      <c r="G20" s="130"/>
      <c r="H20" s="130"/>
      <c r="I20" s="130"/>
      <c r="J20" s="130"/>
      <c r="K20" s="130"/>
      <c r="L20" s="130"/>
      <c r="M20" s="355"/>
    </row>
    <row r="21" spans="1:13" ht="17.25" customHeight="1">
      <c r="A21" s="138"/>
      <c r="B21" s="261" t="s">
        <v>66</v>
      </c>
      <c r="C21" s="352"/>
      <c r="D21" s="352"/>
      <c r="E21" s="350"/>
      <c r="F21" s="352"/>
      <c r="G21" s="352"/>
      <c r="H21" s="352"/>
      <c r="I21" s="352"/>
      <c r="J21" s="353"/>
      <c r="K21" s="352"/>
      <c r="L21" s="352"/>
      <c r="M21" s="355">
        <f>K21*L21</f>
        <v>0</v>
      </c>
    </row>
    <row r="22" spans="1:13" ht="16.5" customHeight="1">
      <c r="A22" s="349"/>
      <c r="B22" s="261" t="s">
        <v>67</v>
      </c>
      <c r="C22" s="352"/>
      <c r="D22" s="352"/>
      <c r="E22" s="350"/>
      <c r="F22" s="352"/>
      <c r="G22" s="352"/>
      <c r="H22" s="352"/>
      <c r="I22" s="352"/>
      <c r="J22" s="353"/>
      <c r="K22" s="352"/>
      <c r="L22" s="352"/>
      <c r="M22" s="355">
        <f>K22*L22</f>
        <v>0</v>
      </c>
    </row>
    <row r="23" spans="1:13" ht="16.5" customHeight="1">
      <c r="A23" s="349"/>
      <c r="B23" s="259" t="s">
        <v>11</v>
      </c>
      <c r="C23" s="130"/>
      <c r="D23" s="130"/>
      <c r="E23" s="262"/>
      <c r="F23" s="130"/>
      <c r="G23" s="130"/>
      <c r="H23" s="130"/>
      <c r="I23" s="130"/>
      <c r="J23" s="356">
        <f>SUM(J21:J22)</f>
        <v>0</v>
      </c>
      <c r="K23" s="130"/>
      <c r="L23" s="130"/>
      <c r="M23" s="355"/>
    </row>
    <row r="24" spans="1:13" ht="15.75" customHeight="1">
      <c r="A24" s="476" t="s">
        <v>160</v>
      </c>
      <c r="B24" s="477"/>
      <c r="C24" s="130"/>
      <c r="D24" s="130"/>
      <c r="E24" s="262"/>
      <c r="F24" s="130"/>
      <c r="G24" s="130"/>
      <c r="H24" s="130"/>
      <c r="I24" s="130"/>
      <c r="J24" s="130"/>
      <c r="K24" s="130"/>
      <c r="L24" s="130"/>
      <c r="M24" s="355"/>
    </row>
    <row r="25" spans="1:13" ht="17.25" customHeight="1">
      <c r="A25" s="138"/>
      <c r="B25" s="261" t="s">
        <v>66</v>
      </c>
      <c r="C25" s="352"/>
      <c r="D25" s="352"/>
      <c r="E25" s="350"/>
      <c r="F25" s="352"/>
      <c r="G25" s="352"/>
      <c r="H25" s="352"/>
      <c r="I25" s="352"/>
      <c r="J25" s="353"/>
      <c r="K25" s="352"/>
      <c r="L25" s="352"/>
      <c r="M25" s="355">
        <f>K25*L25</f>
        <v>0</v>
      </c>
    </row>
    <row r="26" spans="1:13" ht="16.5" customHeight="1">
      <c r="A26" s="349"/>
      <c r="B26" s="261" t="s">
        <v>67</v>
      </c>
      <c r="C26" s="352"/>
      <c r="D26" s="352"/>
      <c r="E26" s="350"/>
      <c r="F26" s="352"/>
      <c r="G26" s="352"/>
      <c r="H26" s="352"/>
      <c r="I26" s="352"/>
      <c r="J26" s="353"/>
      <c r="K26" s="352"/>
      <c r="L26" s="352"/>
      <c r="M26" s="355">
        <f>K26*L26</f>
        <v>0</v>
      </c>
    </row>
    <row r="27" spans="1:13" ht="16.5" customHeight="1">
      <c r="A27" s="349"/>
      <c r="B27" s="259" t="s">
        <v>11</v>
      </c>
      <c r="C27" s="130"/>
      <c r="D27" s="130"/>
      <c r="E27" s="262"/>
      <c r="F27" s="130"/>
      <c r="G27" s="130"/>
      <c r="H27" s="130"/>
      <c r="I27" s="130"/>
      <c r="J27" s="356">
        <f>SUM(J25:J26)</f>
        <v>0</v>
      </c>
      <c r="K27" s="130"/>
      <c r="L27" s="130"/>
      <c r="M27" s="355"/>
    </row>
    <row r="28" spans="1:13" ht="17.25" customHeight="1">
      <c r="A28" s="349"/>
      <c r="B28" s="259"/>
      <c r="C28" s="130"/>
      <c r="D28" s="130"/>
      <c r="E28" s="262"/>
      <c r="F28" s="130"/>
      <c r="G28" s="130"/>
      <c r="H28" s="130"/>
      <c r="I28" s="130"/>
      <c r="J28" s="130"/>
      <c r="K28" s="130"/>
      <c r="L28" s="130"/>
      <c r="M28" s="355"/>
    </row>
    <row r="29" spans="1:13" ht="22.5" customHeight="1" thickBot="1">
      <c r="A29" s="358" t="s">
        <v>161</v>
      </c>
      <c r="B29" s="359"/>
      <c r="C29" s="359"/>
      <c r="D29" s="359"/>
      <c r="E29" s="360">
        <f>SUM(E4:E28)</f>
        <v>0</v>
      </c>
      <c r="F29" s="361" t="s">
        <v>68</v>
      </c>
      <c r="G29" s="361" t="s">
        <v>68</v>
      </c>
      <c r="H29" s="361" t="s">
        <v>68</v>
      </c>
      <c r="I29" s="361" t="s">
        <v>68</v>
      </c>
      <c r="J29" s="360">
        <f>SUM(J4:J28)/2</f>
        <v>0</v>
      </c>
      <c r="K29" s="361" t="s">
        <v>68</v>
      </c>
      <c r="L29" s="360">
        <f>SUM(L4:L28)</f>
        <v>0</v>
      </c>
      <c r="M29" s="362">
        <f>SUM(M4:M28)</f>
        <v>0</v>
      </c>
    </row>
    <row r="30" spans="1:13" ht="22.5" customHeight="1">
      <c r="A30" s="245"/>
      <c r="B30" s="246"/>
      <c r="C30" s="246"/>
      <c r="D30" s="246"/>
      <c r="E30" s="133"/>
      <c r="F30" s="301"/>
      <c r="G30" s="301"/>
      <c r="H30" s="301"/>
      <c r="I30" s="301"/>
      <c r="J30" s="133"/>
      <c r="K30" s="301"/>
      <c r="L30" s="133"/>
      <c r="M30" s="133"/>
    </row>
    <row r="31" spans="1:13" ht="22.5" customHeight="1">
      <c r="A31" s="398" t="s">
        <v>309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22.5" customHeight="1" thickBot="1">
      <c r="A32" s="140"/>
      <c r="M32" s="20" t="s">
        <v>36</v>
      </c>
    </row>
    <row r="33" spans="1:13" ht="62.25" customHeight="1">
      <c r="A33" s="481" t="s">
        <v>7</v>
      </c>
      <c r="B33" s="482"/>
      <c r="C33" s="347" t="s">
        <v>8</v>
      </c>
      <c r="D33" s="348" t="s">
        <v>6</v>
      </c>
      <c r="E33" s="348" t="s">
        <v>146</v>
      </c>
      <c r="F33" s="347" t="s">
        <v>3</v>
      </c>
      <c r="G33" s="347" t="s">
        <v>4</v>
      </c>
      <c r="H33" s="347" t="s">
        <v>308</v>
      </c>
      <c r="I33" s="347" t="s">
        <v>5</v>
      </c>
      <c r="J33" s="348" t="s">
        <v>150</v>
      </c>
      <c r="K33" s="348" t="s">
        <v>147</v>
      </c>
      <c r="L33" s="348" t="s">
        <v>148</v>
      </c>
      <c r="M33" s="311" t="s">
        <v>149</v>
      </c>
    </row>
    <row r="34" spans="1:13" ht="22.5" customHeight="1">
      <c r="A34" s="476" t="s">
        <v>151</v>
      </c>
      <c r="B34" s="477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244"/>
    </row>
    <row r="35" spans="1:13" ht="22.5" customHeight="1">
      <c r="A35" s="349"/>
      <c r="B35" s="261" t="s">
        <v>66</v>
      </c>
      <c r="C35" s="289"/>
      <c r="D35" s="289"/>
      <c r="E35" s="350"/>
      <c r="F35" s="351"/>
      <c r="G35" s="352"/>
      <c r="H35" s="352"/>
      <c r="I35" s="289"/>
      <c r="J35" s="353"/>
      <c r="K35" s="352"/>
      <c r="L35" s="354"/>
      <c r="M35" s="355">
        <f>K35*L35</f>
        <v>0</v>
      </c>
    </row>
    <row r="36" spans="1:13" ht="22.5" customHeight="1">
      <c r="A36" s="349"/>
      <c r="B36" s="261" t="s">
        <v>67</v>
      </c>
      <c r="C36" s="289"/>
      <c r="D36" s="289"/>
      <c r="E36" s="350"/>
      <c r="F36" s="351"/>
      <c r="G36" s="352"/>
      <c r="H36" s="352"/>
      <c r="I36" s="289"/>
      <c r="J36" s="353"/>
      <c r="K36" s="352"/>
      <c r="L36" s="354"/>
      <c r="M36" s="355">
        <f>K36*L36</f>
        <v>0</v>
      </c>
    </row>
    <row r="37" spans="1:13" ht="22.5" customHeight="1">
      <c r="A37" s="349"/>
      <c r="B37" s="259" t="s">
        <v>11</v>
      </c>
      <c r="C37" s="130"/>
      <c r="D37" s="130"/>
      <c r="E37" s="262"/>
      <c r="F37" s="130"/>
      <c r="G37" s="130"/>
      <c r="H37" s="130"/>
      <c r="I37" s="130"/>
      <c r="J37" s="356">
        <f>SUM(J35:J36)</f>
        <v>0</v>
      </c>
      <c r="K37" s="130"/>
      <c r="L37" s="130"/>
      <c r="M37" s="355"/>
    </row>
    <row r="38" spans="1:13" ht="22.5" customHeight="1">
      <c r="A38" s="476" t="s">
        <v>152</v>
      </c>
      <c r="B38" s="477"/>
      <c r="C38" s="130"/>
      <c r="D38" s="130"/>
      <c r="E38" s="262"/>
      <c r="F38" s="130"/>
      <c r="G38" s="130"/>
      <c r="H38" s="130"/>
      <c r="I38" s="130"/>
      <c r="J38" s="130"/>
      <c r="K38" s="130"/>
      <c r="L38" s="130"/>
      <c r="M38" s="355"/>
    </row>
    <row r="39" spans="1:13" ht="22.5" customHeight="1">
      <c r="A39" s="349"/>
      <c r="B39" s="261" t="s">
        <v>66</v>
      </c>
      <c r="C39" s="352"/>
      <c r="D39" s="352"/>
      <c r="E39" s="350"/>
      <c r="F39" s="352"/>
      <c r="G39" s="352"/>
      <c r="H39" s="352"/>
      <c r="I39" s="352"/>
      <c r="J39" s="353"/>
      <c r="K39" s="352"/>
      <c r="L39" s="352"/>
      <c r="M39" s="355">
        <f>K39*L39</f>
        <v>0</v>
      </c>
    </row>
    <row r="40" spans="1:13" ht="22.5" customHeight="1">
      <c r="A40" s="349"/>
      <c r="B40" s="261" t="s">
        <v>67</v>
      </c>
      <c r="C40" s="352"/>
      <c r="D40" s="352"/>
      <c r="E40" s="350"/>
      <c r="F40" s="352"/>
      <c r="G40" s="352"/>
      <c r="H40" s="352"/>
      <c r="I40" s="352"/>
      <c r="J40" s="353"/>
      <c r="K40" s="352"/>
      <c r="L40" s="352"/>
      <c r="M40" s="355">
        <f>K40*L40</f>
        <v>0</v>
      </c>
    </row>
    <row r="41" spans="1:13" ht="22.5" customHeight="1">
      <c r="A41" s="357"/>
      <c r="B41" s="259" t="s">
        <v>11</v>
      </c>
      <c r="C41" s="130"/>
      <c r="D41" s="130"/>
      <c r="E41" s="262"/>
      <c r="F41" s="130"/>
      <c r="G41" s="130"/>
      <c r="H41" s="130"/>
      <c r="I41" s="130"/>
      <c r="J41" s="356">
        <f>SUM(J39:J40)</f>
        <v>0</v>
      </c>
      <c r="K41" s="130"/>
      <c r="L41" s="130"/>
      <c r="M41" s="355"/>
    </row>
    <row r="42" spans="1:13" ht="22.5" customHeight="1">
      <c r="A42" s="476" t="s">
        <v>154</v>
      </c>
      <c r="B42" s="477"/>
      <c r="C42" s="130"/>
      <c r="D42" s="130"/>
      <c r="E42" s="262"/>
      <c r="F42" s="130"/>
      <c r="G42" s="130"/>
      <c r="H42" s="130"/>
      <c r="I42" s="130"/>
      <c r="J42" s="130"/>
      <c r="K42" s="130"/>
      <c r="L42" s="130"/>
      <c r="M42" s="355"/>
    </row>
    <row r="43" spans="1:13" ht="22.5" customHeight="1">
      <c r="A43" s="138"/>
      <c r="B43" s="261" t="s">
        <v>66</v>
      </c>
      <c r="C43" s="352"/>
      <c r="D43" s="352"/>
      <c r="E43" s="350"/>
      <c r="F43" s="352"/>
      <c r="G43" s="352"/>
      <c r="H43" s="352"/>
      <c r="I43" s="352"/>
      <c r="J43" s="353"/>
      <c r="K43" s="352"/>
      <c r="L43" s="352"/>
      <c r="M43" s="355">
        <f>K43*L43</f>
        <v>0</v>
      </c>
    </row>
    <row r="44" spans="1:13" ht="22.5" customHeight="1">
      <c r="A44" s="349"/>
      <c r="B44" s="261" t="s">
        <v>67</v>
      </c>
      <c r="C44" s="352"/>
      <c r="D44" s="352"/>
      <c r="E44" s="350"/>
      <c r="F44" s="352"/>
      <c r="G44" s="352"/>
      <c r="H44" s="352"/>
      <c r="I44" s="352"/>
      <c r="J44" s="353"/>
      <c r="K44" s="352"/>
      <c r="L44" s="352"/>
      <c r="M44" s="355">
        <f>K44*L44</f>
        <v>0</v>
      </c>
    </row>
    <row r="45" spans="1:13" ht="22.5" customHeight="1">
      <c r="A45" s="349"/>
      <c r="B45" s="259" t="s">
        <v>11</v>
      </c>
      <c r="C45" s="130"/>
      <c r="D45" s="130"/>
      <c r="E45" s="262"/>
      <c r="F45" s="130"/>
      <c r="G45" s="130"/>
      <c r="H45" s="130"/>
      <c r="I45" s="130"/>
      <c r="J45" s="356">
        <f>SUM(J43:J44)</f>
        <v>0</v>
      </c>
      <c r="K45" s="130"/>
      <c r="L45" s="130"/>
      <c r="M45" s="355"/>
    </row>
    <row r="46" spans="1:13" ht="22.5" customHeight="1">
      <c r="A46" s="476" t="s">
        <v>158</v>
      </c>
      <c r="B46" s="477"/>
      <c r="C46" s="130"/>
      <c r="D46" s="130"/>
      <c r="E46" s="262"/>
      <c r="F46" s="130"/>
      <c r="G46" s="130"/>
      <c r="H46" s="130"/>
      <c r="I46" s="130"/>
      <c r="J46" s="130"/>
      <c r="K46" s="130"/>
      <c r="L46" s="130"/>
      <c r="M46" s="355"/>
    </row>
    <row r="47" spans="1:13" ht="22.5" customHeight="1">
      <c r="A47" s="138"/>
      <c r="B47" s="261" t="s">
        <v>66</v>
      </c>
      <c r="C47" s="352"/>
      <c r="D47" s="352"/>
      <c r="E47" s="350"/>
      <c r="F47" s="352"/>
      <c r="G47" s="352"/>
      <c r="H47" s="352"/>
      <c r="I47" s="352"/>
      <c r="J47" s="353"/>
      <c r="K47" s="352"/>
      <c r="L47" s="352"/>
      <c r="M47" s="355">
        <f>K47*L47</f>
        <v>0</v>
      </c>
    </row>
    <row r="48" spans="1:13" ht="22.5" customHeight="1">
      <c r="A48" s="349"/>
      <c r="B48" s="261" t="s">
        <v>67</v>
      </c>
      <c r="C48" s="352"/>
      <c r="D48" s="352"/>
      <c r="E48" s="350"/>
      <c r="F48" s="352"/>
      <c r="G48" s="352"/>
      <c r="H48" s="352"/>
      <c r="I48" s="352"/>
      <c r="J48" s="353"/>
      <c r="K48" s="352"/>
      <c r="L48" s="352"/>
      <c r="M48" s="355">
        <f>K48*L48</f>
        <v>0</v>
      </c>
    </row>
    <row r="49" spans="1:13" ht="22.5" customHeight="1">
      <c r="A49" s="349"/>
      <c r="B49" s="259" t="s">
        <v>11</v>
      </c>
      <c r="C49" s="130"/>
      <c r="D49" s="130"/>
      <c r="E49" s="262"/>
      <c r="F49" s="130"/>
      <c r="G49" s="130"/>
      <c r="H49" s="130"/>
      <c r="I49" s="130"/>
      <c r="J49" s="356">
        <f>SUM(J47:J48)</f>
        <v>0</v>
      </c>
      <c r="K49" s="130"/>
      <c r="L49" s="130"/>
      <c r="M49" s="355"/>
    </row>
    <row r="50" spans="1:13" ht="22.5" customHeight="1">
      <c r="A50" s="476" t="s">
        <v>159</v>
      </c>
      <c r="B50" s="477"/>
      <c r="C50" s="130"/>
      <c r="D50" s="130"/>
      <c r="E50" s="262"/>
      <c r="F50" s="130"/>
      <c r="G50" s="130"/>
      <c r="H50" s="130"/>
      <c r="I50" s="130"/>
      <c r="J50" s="130"/>
      <c r="K50" s="130"/>
      <c r="L50" s="130"/>
      <c r="M50" s="355"/>
    </row>
    <row r="51" spans="1:13" ht="22.5" customHeight="1">
      <c r="A51" s="138"/>
      <c r="B51" s="261" t="s">
        <v>66</v>
      </c>
      <c r="C51" s="352"/>
      <c r="D51" s="352"/>
      <c r="E51" s="350"/>
      <c r="F51" s="352"/>
      <c r="G51" s="352"/>
      <c r="H51" s="352"/>
      <c r="I51" s="352"/>
      <c r="J51" s="353"/>
      <c r="K51" s="352"/>
      <c r="L51" s="352"/>
      <c r="M51" s="355">
        <f>K51*L51</f>
        <v>0</v>
      </c>
    </row>
    <row r="52" spans="1:13" ht="22.5" customHeight="1">
      <c r="A52" s="349"/>
      <c r="B52" s="261" t="s">
        <v>67</v>
      </c>
      <c r="C52" s="352"/>
      <c r="D52" s="352"/>
      <c r="E52" s="350"/>
      <c r="F52" s="352"/>
      <c r="G52" s="352"/>
      <c r="H52" s="352"/>
      <c r="I52" s="352"/>
      <c r="J52" s="353"/>
      <c r="K52" s="352"/>
      <c r="L52" s="352"/>
      <c r="M52" s="355">
        <f>K52*L52</f>
        <v>0</v>
      </c>
    </row>
    <row r="53" spans="1:13" ht="22.5" customHeight="1">
      <c r="A53" s="349"/>
      <c r="B53" s="259" t="s">
        <v>11</v>
      </c>
      <c r="C53" s="130"/>
      <c r="D53" s="130"/>
      <c r="E53" s="262"/>
      <c r="F53" s="130"/>
      <c r="G53" s="130"/>
      <c r="H53" s="130"/>
      <c r="I53" s="130"/>
      <c r="J53" s="356">
        <f>SUM(J51:J52)</f>
        <v>0</v>
      </c>
      <c r="K53" s="130"/>
      <c r="L53" s="130"/>
      <c r="M53" s="355"/>
    </row>
    <row r="54" spans="1:13" ht="22.5" customHeight="1">
      <c r="A54" s="476" t="s">
        <v>160</v>
      </c>
      <c r="B54" s="477"/>
      <c r="C54" s="130"/>
      <c r="D54" s="130"/>
      <c r="E54" s="262"/>
      <c r="F54" s="130"/>
      <c r="G54" s="130"/>
      <c r="H54" s="130"/>
      <c r="I54" s="130"/>
      <c r="J54" s="130"/>
      <c r="K54" s="130"/>
      <c r="L54" s="130"/>
      <c r="M54" s="355"/>
    </row>
    <row r="55" spans="1:13" ht="22.5" customHeight="1">
      <c r="A55" s="138"/>
      <c r="B55" s="261" t="s">
        <v>66</v>
      </c>
      <c r="C55" s="352"/>
      <c r="D55" s="352"/>
      <c r="E55" s="350"/>
      <c r="F55" s="352"/>
      <c r="G55" s="352"/>
      <c r="H55" s="352"/>
      <c r="I55" s="352"/>
      <c r="J55" s="353"/>
      <c r="K55" s="352"/>
      <c r="L55" s="352"/>
      <c r="M55" s="355">
        <f>K55*L55</f>
        <v>0</v>
      </c>
    </row>
    <row r="56" spans="1:13" ht="22.5" customHeight="1">
      <c r="A56" s="349"/>
      <c r="B56" s="261" t="s">
        <v>67</v>
      </c>
      <c r="C56" s="352"/>
      <c r="D56" s="352"/>
      <c r="E56" s="350"/>
      <c r="F56" s="352"/>
      <c r="G56" s="352"/>
      <c r="H56" s="352"/>
      <c r="I56" s="352"/>
      <c r="J56" s="353"/>
      <c r="K56" s="352"/>
      <c r="L56" s="352"/>
      <c r="M56" s="355">
        <f>K56*L56</f>
        <v>0</v>
      </c>
    </row>
    <row r="57" spans="1:13" ht="22.5" customHeight="1">
      <c r="A57" s="349"/>
      <c r="B57" s="259" t="s">
        <v>11</v>
      </c>
      <c r="C57" s="130"/>
      <c r="D57" s="130"/>
      <c r="E57" s="262"/>
      <c r="F57" s="130"/>
      <c r="G57" s="130"/>
      <c r="H57" s="130"/>
      <c r="I57" s="130"/>
      <c r="J57" s="356">
        <f>SUM(J55:J56)</f>
        <v>0</v>
      </c>
      <c r="K57" s="130"/>
      <c r="L57" s="130"/>
      <c r="M57" s="355"/>
    </row>
    <row r="58" spans="1:13" ht="22.5" customHeight="1">
      <c r="A58" s="349"/>
      <c r="B58" s="259"/>
      <c r="C58" s="130"/>
      <c r="D58" s="130"/>
      <c r="E58" s="262"/>
      <c r="F58" s="130"/>
      <c r="G58" s="130"/>
      <c r="H58" s="130"/>
      <c r="I58" s="130"/>
      <c r="J58" s="130"/>
      <c r="K58" s="130"/>
      <c r="L58" s="130"/>
      <c r="M58" s="355"/>
    </row>
    <row r="59" spans="1:13" ht="22.5" customHeight="1" thickBot="1">
      <c r="A59" s="358" t="s">
        <v>310</v>
      </c>
      <c r="B59" s="359"/>
      <c r="C59" s="359"/>
      <c r="D59" s="359"/>
      <c r="E59" s="360">
        <f>SUM(E34:E58)</f>
        <v>0</v>
      </c>
      <c r="F59" s="361" t="s">
        <v>68</v>
      </c>
      <c r="G59" s="361" t="s">
        <v>68</v>
      </c>
      <c r="H59" s="361" t="s">
        <v>68</v>
      </c>
      <c r="I59" s="361" t="s">
        <v>68</v>
      </c>
      <c r="J59" s="363">
        <f>SUM(J34:J58)/2</f>
        <v>0</v>
      </c>
      <c r="K59" s="364" t="s">
        <v>68</v>
      </c>
      <c r="L59" s="363">
        <f>SUM(L34:L58)</f>
        <v>0</v>
      </c>
      <c r="M59" s="365">
        <f>SUM(M34:M58)</f>
        <v>0</v>
      </c>
    </row>
    <row r="60" spans="1:13" ht="22.5" customHeight="1" thickBot="1">
      <c r="A60" s="478" t="s">
        <v>311</v>
      </c>
      <c r="B60" s="479"/>
      <c r="C60" s="479"/>
      <c r="D60" s="479"/>
      <c r="E60" s="479"/>
      <c r="F60" s="479"/>
      <c r="G60" s="479"/>
      <c r="H60" s="479"/>
      <c r="I60" s="479"/>
      <c r="J60" s="366">
        <f t="shared" ref="J60:L60" si="0">J59+J29</f>
        <v>0</v>
      </c>
      <c r="K60" s="366" t="e">
        <f t="shared" si="0"/>
        <v>#VALUE!</v>
      </c>
      <c r="L60" s="366">
        <f t="shared" si="0"/>
        <v>0</v>
      </c>
      <c r="M60" s="366">
        <f>M59+M29</f>
        <v>0</v>
      </c>
    </row>
    <row r="61" spans="1:13" ht="22.5" customHeight="1">
      <c r="A61" s="245"/>
      <c r="B61" s="246"/>
      <c r="C61" s="246"/>
      <c r="D61" s="246"/>
      <c r="E61" s="133"/>
      <c r="M61" s="133"/>
    </row>
    <row r="62" spans="1:13" s="183" customFormat="1">
      <c r="A62" s="228" t="s">
        <v>312</v>
      </c>
      <c r="B62" s="229"/>
      <c r="C62" s="229"/>
      <c r="D62" s="229"/>
      <c r="E62" s="229"/>
      <c r="F62" s="229"/>
      <c r="G62" s="228"/>
      <c r="H62" s="239"/>
      <c r="I62" s="229"/>
      <c r="J62" s="229"/>
      <c r="K62" s="229"/>
      <c r="L62" s="229"/>
      <c r="M62" s="229"/>
    </row>
    <row r="63" spans="1:13" s="183" customFormat="1">
      <c r="A63" s="228" t="s">
        <v>162</v>
      </c>
      <c r="B63" s="229"/>
      <c r="C63" s="229"/>
      <c r="D63" s="229"/>
      <c r="E63" s="229"/>
      <c r="F63" s="229"/>
      <c r="G63" s="367"/>
      <c r="H63" s="239"/>
      <c r="I63" s="229"/>
      <c r="J63" s="229"/>
      <c r="K63" s="229"/>
      <c r="L63" s="229"/>
      <c r="M63" s="229"/>
    </row>
    <row r="64" spans="1:13" s="183" customFormat="1">
      <c r="A64" s="228" t="s">
        <v>313</v>
      </c>
      <c r="B64" s="229"/>
      <c r="C64" s="229"/>
      <c r="D64" s="229"/>
      <c r="E64" s="229"/>
      <c r="F64" s="229"/>
      <c r="G64" s="228"/>
      <c r="H64" s="239"/>
      <c r="I64" s="229"/>
      <c r="J64" s="229"/>
      <c r="K64" s="229"/>
      <c r="L64" s="229"/>
      <c r="M64" s="229"/>
    </row>
    <row r="65" spans="1:13" s="183" customFormat="1">
      <c r="A65" s="228" t="s">
        <v>314</v>
      </c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</row>
    <row r="66" spans="1:13" s="183" customFormat="1" ht="36" customHeight="1">
      <c r="A66" s="480" t="s">
        <v>302</v>
      </c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</row>
    <row r="67" spans="1:13" s="31" customFormat="1"/>
    <row r="68" spans="1:13">
      <c r="B68" s="247"/>
      <c r="C68" s="247"/>
      <c r="D68" s="247"/>
      <c r="E68" s="247"/>
    </row>
    <row r="69" spans="1:13">
      <c r="A69" s="475"/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</row>
    <row r="70" spans="1:13">
      <c r="A70" s="475"/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</row>
    <row r="71" spans="1:13">
      <c r="A71" s="41"/>
    </row>
  </sheetData>
  <mergeCells count="20">
    <mergeCell ref="A38:B38"/>
    <mergeCell ref="A1:M1"/>
    <mergeCell ref="A3:B3"/>
    <mergeCell ref="A4:B4"/>
    <mergeCell ref="A8:B8"/>
    <mergeCell ref="A12:B12"/>
    <mergeCell ref="A16:B16"/>
    <mergeCell ref="A20:B20"/>
    <mergeCell ref="A24:B24"/>
    <mergeCell ref="A31:M31"/>
    <mergeCell ref="A33:B33"/>
    <mergeCell ref="A34:B34"/>
    <mergeCell ref="A69:M69"/>
    <mergeCell ref="A70:M70"/>
    <mergeCell ref="A42:B42"/>
    <mergeCell ref="A46:B46"/>
    <mergeCell ref="A50:B50"/>
    <mergeCell ref="A54:B54"/>
    <mergeCell ref="A60:I60"/>
    <mergeCell ref="A66:M66"/>
  </mergeCells>
  <phoneticPr fontId="6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5" zoomScaleNormal="85" zoomScaleSheetLayoutView="100" workbookViewId="0">
      <selection activeCell="J1" sqref="J1"/>
    </sheetView>
  </sheetViews>
  <sheetFormatPr defaultRowHeight="15.75"/>
  <cols>
    <col min="1" max="1" width="20.5" style="24" customWidth="1"/>
    <col min="2" max="2" width="13.875" style="24" customWidth="1"/>
    <col min="3" max="3" width="13.625" style="24" customWidth="1"/>
    <col min="4" max="7" width="16" style="24" customWidth="1"/>
    <col min="8" max="8" width="14.375" style="24" customWidth="1"/>
    <col min="9" max="9" width="26.75" style="24" customWidth="1"/>
    <col min="10" max="10" width="8.375" style="24" customWidth="1"/>
    <col min="11" max="12" width="7.625" style="24" customWidth="1"/>
    <col min="13" max="13" width="6.75" style="24" customWidth="1"/>
    <col min="14" max="14" width="6.875" style="24" customWidth="1"/>
    <col min="15" max="16384" width="9" style="24"/>
  </cols>
  <sheetData>
    <row r="1" spans="1:9" ht="21">
      <c r="A1" s="398" t="s">
        <v>212</v>
      </c>
      <c r="B1" s="398"/>
      <c r="C1" s="398"/>
      <c r="D1" s="399"/>
      <c r="E1" s="399"/>
      <c r="F1" s="399"/>
      <c r="G1" s="399"/>
      <c r="H1" s="399"/>
      <c r="I1" s="399"/>
    </row>
    <row r="2" spans="1:9" ht="20.25" customHeight="1" thickBot="1">
      <c r="A2" s="32"/>
      <c r="B2" s="35"/>
      <c r="C2" s="35"/>
      <c r="D2"/>
      <c r="E2" s="34"/>
      <c r="G2" s="35"/>
      <c r="I2" s="20" t="s">
        <v>38</v>
      </c>
    </row>
    <row r="3" spans="1:9" s="36" customFormat="1" ht="39.75" customHeight="1" thickBot="1">
      <c r="A3" s="15" t="s">
        <v>218</v>
      </c>
      <c r="B3" s="428" t="s">
        <v>219</v>
      </c>
      <c r="C3" s="429"/>
      <c r="D3" s="4" t="s">
        <v>3</v>
      </c>
      <c r="E3" s="4" t="s">
        <v>4</v>
      </c>
      <c r="F3" s="4" t="s">
        <v>101</v>
      </c>
      <c r="G3" s="4" t="s">
        <v>102</v>
      </c>
      <c r="H3" s="4" t="s">
        <v>98</v>
      </c>
      <c r="I3" s="13" t="s">
        <v>304</v>
      </c>
    </row>
    <row r="4" spans="1:9" ht="16.5">
      <c r="A4" s="491"/>
      <c r="B4" s="275" t="s">
        <v>220</v>
      </c>
      <c r="C4" s="178"/>
      <c r="D4" s="488"/>
      <c r="E4" s="488"/>
      <c r="F4" s="488"/>
      <c r="G4" s="488"/>
      <c r="H4" s="488"/>
      <c r="I4" s="493"/>
    </row>
    <row r="5" spans="1:9" ht="16.5">
      <c r="A5" s="436"/>
      <c r="B5" s="275" t="s">
        <v>216</v>
      </c>
      <c r="C5" s="178"/>
      <c r="D5" s="489"/>
      <c r="E5" s="489"/>
      <c r="F5" s="489"/>
      <c r="G5" s="489"/>
      <c r="H5" s="489"/>
      <c r="I5" s="494"/>
    </row>
    <row r="6" spans="1:9" ht="16.5">
      <c r="A6" s="437"/>
      <c r="B6" s="276" t="s">
        <v>217</v>
      </c>
      <c r="C6" s="277"/>
      <c r="D6" s="490"/>
      <c r="E6" s="490"/>
      <c r="F6" s="490"/>
      <c r="G6" s="490"/>
      <c r="H6" s="490"/>
      <c r="I6" s="495"/>
    </row>
    <row r="7" spans="1:9" ht="21" customHeight="1">
      <c r="A7" s="483"/>
      <c r="B7" s="279" t="s">
        <v>220</v>
      </c>
      <c r="C7" s="280"/>
      <c r="D7" s="483"/>
      <c r="E7" s="483"/>
      <c r="F7" s="483"/>
      <c r="G7" s="483"/>
      <c r="H7" s="483"/>
      <c r="I7" s="485"/>
    </row>
    <row r="8" spans="1:9" ht="21" customHeight="1">
      <c r="A8" s="416"/>
      <c r="B8" s="279" t="s">
        <v>216</v>
      </c>
      <c r="C8" s="280"/>
      <c r="D8" s="416"/>
      <c r="E8" s="416"/>
      <c r="F8" s="416"/>
      <c r="G8" s="416"/>
      <c r="H8" s="416"/>
      <c r="I8" s="486"/>
    </row>
    <row r="9" spans="1:9" ht="21" customHeight="1">
      <c r="A9" s="484"/>
      <c r="B9" s="281" t="s">
        <v>217</v>
      </c>
      <c r="C9" s="282"/>
      <c r="D9" s="484"/>
      <c r="E9" s="484"/>
      <c r="F9" s="484"/>
      <c r="G9" s="484"/>
      <c r="H9" s="484"/>
      <c r="I9" s="487"/>
    </row>
    <row r="10" spans="1:9" ht="21" customHeight="1">
      <c r="A10" s="483"/>
      <c r="B10" s="279" t="s">
        <v>220</v>
      </c>
      <c r="C10" s="22"/>
      <c r="D10" s="483"/>
      <c r="E10" s="483"/>
      <c r="F10" s="483"/>
      <c r="G10" s="483"/>
      <c r="H10" s="483"/>
      <c r="I10" s="485"/>
    </row>
    <row r="11" spans="1:9" ht="21" customHeight="1">
      <c r="A11" s="416"/>
      <c r="B11" s="279" t="s">
        <v>216</v>
      </c>
      <c r="C11" s="22"/>
      <c r="D11" s="416"/>
      <c r="E11" s="416"/>
      <c r="F11" s="416"/>
      <c r="G11" s="416"/>
      <c r="H11" s="416"/>
      <c r="I11" s="486"/>
    </row>
    <row r="12" spans="1:9" ht="21" customHeight="1" thickBot="1">
      <c r="A12" s="417"/>
      <c r="B12" s="283" t="s">
        <v>217</v>
      </c>
      <c r="C12" s="27"/>
      <c r="D12" s="417"/>
      <c r="E12" s="417"/>
      <c r="F12" s="417"/>
      <c r="G12" s="417"/>
      <c r="H12" s="417"/>
      <c r="I12" s="492"/>
    </row>
    <row r="13" spans="1:9" ht="21" customHeight="1" thickBot="1">
      <c r="A13" s="2" t="s">
        <v>12</v>
      </c>
      <c r="B13" s="40"/>
      <c r="C13" s="40"/>
      <c r="D13" s="40"/>
      <c r="E13" s="40"/>
      <c r="F13" s="40"/>
      <c r="G13" s="40"/>
      <c r="H13" s="26">
        <f>SUM(H4:H12)</f>
        <v>0</v>
      </c>
      <c r="I13" s="28"/>
    </row>
    <row r="14" spans="1:9" customFormat="1">
      <c r="A14" s="41" t="s">
        <v>241</v>
      </c>
    </row>
    <row r="15" spans="1:9" customFormat="1">
      <c r="A15" s="3" t="s">
        <v>305</v>
      </c>
    </row>
    <row r="16" spans="1:9" customFormat="1">
      <c r="A16" s="41" t="s">
        <v>221</v>
      </c>
    </row>
    <row r="17" spans="1:9" customFormat="1">
      <c r="A17" s="3" t="s">
        <v>303</v>
      </c>
    </row>
    <row r="18" spans="1:9" customFormat="1">
      <c r="A18" s="414" t="s">
        <v>257</v>
      </c>
      <c r="B18" s="414"/>
      <c r="C18" s="414"/>
      <c r="D18" s="410"/>
      <c r="E18" s="410"/>
      <c r="F18" s="410"/>
      <c r="G18" s="410"/>
      <c r="H18" s="410"/>
      <c r="I18" s="410"/>
    </row>
    <row r="19" spans="1:9">
      <c r="E19" s="31"/>
      <c r="F19" s="31"/>
    </row>
    <row r="20" spans="1:9">
      <c r="E20" s="31"/>
      <c r="F20" s="31"/>
    </row>
    <row r="21" spans="1:9">
      <c r="E21" s="31"/>
      <c r="F21" s="31"/>
    </row>
    <row r="22" spans="1:9">
      <c r="E22" s="31"/>
      <c r="F22" s="31"/>
    </row>
    <row r="23" spans="1:9">
      <c r="E23" s="31"/>
      <c r="F23" s="31"/>
    </row>
    <row r="24" spans="1:9">
      <c r="E24" s="31"/>
      <c r="F24" s="31"/>
    </row>
    <row r="25" spans="1:9">
      <c r="E25" s="31"/>
      <c r="F25" s="31"/>
    </row>
    <row r="26" spans="1:9">
      <c r="E26" s="31"/>
      <c r="F26" s="31"/>
    </row>
    <row r="27" spans="1:9">
      <c r="E27" s="31"/>
      <c r="F27" s="31"/>
    </row>
    <row r="28" spans="1:9">
      <c r="E28" s="31"/>
      <c r="F28" s="31"/>
    </row>
    <row r="29" spans="1:9">
      <c r="E29" s="31"/>
      <c r="F29" s="31"/>
    </row>
    <row r="30" spans="1:9">
      <c r="E30" s="31"/>
      <c r="F30" s="31"/>
    </row>
    <row r="31" spans="1:9">
      <c r="E31" s="31"/>
      <c r="F31" s="31"/>
    </row>
  </sheetData>
  <mergeCells count="24">
    <mergeCell ref="A1:I1"/>
    <mergeCell ref="A18:I18"/>
    <mergeCell ref="G4:G6"/>
    <mergeCell ref="F4:F6"/>
    <mergeCell ref="E4:E6"/>
    <mergeCell ref="D4:D6"/>
    <mergeCell ref="A4:A6"/>
    <mergeCell ref="H4:H6"/>
    <mergeCell ref="I10:I12"/>
    <mergeCell ref="I4:I6"/>
    <mergeCell ref="B3:C3"/>
    <mergeCell ref="A7:A9"/>
    <mergeCell ref="D7:D9"/>
    <mergeCell ref="E7:E9"/>
    <mergeCell ref="F7:F9"/>
    <mergeCell ref="G7:G9"/>
    <mergeCell ref="H7:H9"/>
    <mergeCell ref="I7:I9"/>
    <mergeCell ref="A10:A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5" zoomScaleNormal="85" zoomScaleSheetLayoutView="100" workbookViewId="0">
      <selection activeCell="I30" sqref="I30"/>
    </sheetView>
  </sheetViews>
  <sheetFormatPr defaultRowHeight="15.75"/>
  <cols>
    <col min="1" max="2" width="23" style="24" customWidth="1"/>
    <col min="3" max="3" width="11.875" style="24" customWidth="1"/>
    <col min="4" max="4" width="20.375" style="24" customWidth="1"/>
    <col min="5" max="8" width="16" style="24" customWidth="1"/>
    <col min="9" max="9" width="14.375" style="24" customWidth="1"/>
    <col min="10" max="10" width="25.125" style="24" customWidth="1"/>
    <col min="11" max="11" width="8.375" style="24" customWidth="1"/>
    <col min="12" max="13" width="7.625" style="24" customWidth="1"/>
    <col min="14" max="14" width="6.75" style="24" customWidth="1"/>
    <col min="15" max="15" width="6.875" style="24" customWidth="1"/>
    <col min="16" max="16384" width="9" style="24"/>
  </cols>
  <sheetData>
    <row r="1" spans="1:10" ht="21">
      <c r="A1" s="398" t="s">
        <v>205</v>
      </c>
      <c r="B1" s="398"/>
      <c r="C1" s="398"/>
      <c r="D1" s="398"/>
      <c r="E1" s="399"/>
      <c r="F1" s="399"/>
      <c r="G1" s="399"/>
      <c r="H1" s="399"/>
      <c r="I1" s="399"/>
      <c r="J1" s="399"/>
    </row>
    <row r="2" spans="1:10" ht="17.25" thickBot="1">
      <c r="A2" s="32"/>
      <c r="B2" s="32"/>
      <c r="C2" s="32"/>
      <c r="D2" s="32"/>
      <c r="F2" s="34"/>
      <c r="H2" s="35"/>
      <c r="J2" s="20" t="s">
        <v>206</v>
      </c>
    </row>
    <row r="3" spans="1:10" s="36" customFormat="1" ht="36.75" customHeight="1">
      <c r="A3" s="312" t="s">
        <v>271</v>
      </c>
      <c r="B3" s="312" t="s">
        <v>207</v>
      </c>
      <c r="C3" s="507" t="s">
        <v>215</v>
      </c>
      <c r="D3" s="508"/>
      <c r="E3" s="314" t="s">
        <v>3</v>
      </c>
      <c r="F3" s="290" t="s">
        <v>4</v>
      </c>
      <c r="G3" s="290" t="s">
        <v>208</v>
      </c>
      <c r="H3" s="290" t="s">
        <v>209</v>
      </c>
      <c r="I3" s="290" t="s">
        <v>210</v>
      </c>
      <c r="J3" s="311" t="s">
        <v>304</v>
      </c>
    </row>
    <row r="4" spans="1:10" ht="16.5">
      <c r="A4" s="503" t="s">
        <v>272</v>
      </c>
      <c r="B4" s="503" t="s">
        <v>273</v>
      </c>
      <c r="C4" s="308" t="s">
        <v>260</v>
      </c>
      <c r="D4" s="288"/>
      <c r="E4" s="509"/>
      <c r="F4" s="509"/>
      <c r="G4" s="509"/>
      <c r="H4" s="509"/>
      <c r="I4" s="509"/>
      <c r="J4" s="511"/>
    </row>
    <row r="5" spans="1:10" ht="16.5">
      <c r="A5" s="504"/>
      <c r="B5" s="504"/>
      <c r="C5" s="309" t="s">
        <v>213</v>
      </c>
      <c r="D5" s="289"/>
      <c r="E5" s="510"/>
      <c r="F5" s="510"/>
      <c r="G5" s="510"/>
      <c r="H5" s="510"/>
      <c r="I5" s="510"/>
      <c r="J5" s="512"/>
    </row>
    <row r="6" spans="1:10" ht="16.5">
      <c r="A6" s="504"/>
      <c r="B6" s="504"/>
      <c r="C6" s="309" t="s">
        <v>214</v>
      </c>
      <c r="D6" s="289"/>
      <c r="E6" s="510"/>
      <c r="F6" s="510"/>
      <c r="G6" s="510"/>
      <c r="H6" s="510"/>
      <c r="I6" s="510"/>
      <c r="J6" s="512"/>
    </row>
    <row r="7" spans="1:10" ht="21" customHeight="1">
      <c r="A7" s="496"/>
      <c r="B7" s="327"/>
      <c r="C7" s="313" t="s">
        <v>260</v>
      </c>
      <c r="D7" s="296"/>
      <c r="E7" s="499"/>
      <c r="F7" s="499"/>
      <c r="G7" s="499"/>
      <c r="H7" s="499"/>
      <c r="I7" s="499"/>
      <c r="J7" s="501"/>
    </row>
    <row r="8" spans="1:10" ht="21" customHeight="1">
      <c r="A8" s="497"/>
      <c r="B8" s="328"/>
      <c r="C8" s="313" t="s">
        <v>213</v>
      </c>
      <c r="D8" s="296"/>
      <c r="E8" s="500"/>
      <c r="F8" s="500"/>
      <c r="G8" s="500"/>
      <c r="H8" s="500"/>
      <c r="I8" s="500"/>
      <c r="J8" s="502"/>
    </row>
    <row r="9" spans="1:10" ht="21" customHeight="1">
      <c r="A9" s="497"/>
      <c r="B9" s="328"/>
      <c r="C9" s="313" t="s">
        <v>214</v>
      </c>
      <c r="D9" s="296"/>
      <c r="E9" s="500"/>
      <c r="F9" s="500"/>
      <c r="G9" s="500"/>
      <c r="H9" s="500"/>
      <c r="I9" s="500"/>
      <c r="J9" s="502"/>
    </row>
    <row r="10" spans="1:10" ht="21" customHeight="1">
      <c r="A10" s="496"/>
      <c r="B10" s="327"/>
      <c r="C10" s="306"/>
      <c r="D10" s="303"/>
      <c r="E10" s="499"/>
      <c r="F10" s="499"/>
      <c r="G10" s="499"/>
      <c r="H10" s="499"/>
      <c r="I10" s="499"/>
      <c r="J10" s="501"/>
    </row>
    <row r="11" spans="1:10" ht="21" customHeight="1">
      <c r="A11" s="497"/>
      <c r="B11" s="328"/>
      <c r="C11" s="306"/>
      <c r="D11" s="303"/>
      <c r="E11" s="500"/>
      <c r="F11" s="500"/>
      <c r="G11" s="500"/>
      <c r="H11" s="500"/>
      <c r="I11" s="500"/>
      <c r="J11" s="502"/>
    </row>
    <row r="12" spans="1:10" ht="21" customHeight="1" thickBot="1">
      <c r="A12" s="498"/>
      <c r="B12" s="329"/>
      <c r="C12" s="307"/>
      <c r="D12" s="305"/>
      <c r="E12" s="505"/>
      <c r="F12" s="505"/>
      <c r="G12" s="505"/>
      <c r="H12" s="505"/>
      <c r="I12" s="505"/>
      <c r="J12" s="506"/>
    </row>
    <row r="13" spans="1:10" ht="21" customHeight="1" thickBot="1">
      <c r="A13" s="310" t="s">
        <v>211</v>
      </c>
      <c r="B13" s="273"/>
      <c r="C13" s="273"/>
      <c r="D13" s="273"/>
      <c r="E13" s="210"/>
      <c r="F13" s="210"/>
      <c r="G13" s="210"/>
      <c r="H13" s="210"/>
      <c r="I13" s="211">
        <f>SUM(I4:I12)</f>
        <v>0</v>
      </c>
      <c r="J13" s="212"/>
    </row>
    <row r="14" spans="1:10" s="183" customFormat="1" ht="17.25" customHeight="1">
      <c r="A14" s="41" t="s">
        <v>223</v>
      </c>
      <c r="B14" s="41"/>
      <c r="C14" s="41"/>
      <c r="D14" s="41"/>
      <c r="E14"/>
      <c r="F14"/>
      <c r="G14"/>
      <c r="H14"/>
      <c r="I14"/>
      <c r="J14"/>
    </row>
    <row r="15" spans="1:10" s="183" customFormat="1">
      <c r="A15" s="3" t="s">
        <v>305</v>
      </c>
      <c r="B15" s="41"/>
      <c r="C15" s="41"/>
      <c r="D15" s="41"/>
      <c r="E15"/>
      <c r="F15"/>
      <c r="G15"/>
      <c r="H15"/>
      <c r="I15"/>
      <c r="J15"/>
    </row>
    <row r="16" spans="1:10" s="183" customFormat="1">
      <c r="A16" s="41" t="s">
        <v>221</v>
      </c>
      <c r="B16" s="41"/>
      <c r="C16" s="41"/>
      <c r="D16" s="41"/>
      <c r="E16"/>
      <c r="F16"/>
      <c r="G16"/>
      <c r="H16"/>
      <c r="I16"/>
      <c r="J16"/>
    </row>
    <row r="17" spans="1:10" s="183" customFormat="1">
      <c r="A17" s="3" t="s">
        <v>300</v>
      </c>
      <c r="B17" s="41"/>
      <c r="C17" s="41"/>
      <c r="D17" s="41"/>
      <c r="E17"/>
      <c r="F17"/>
      <c r="G17"/>
      <c r="H17"/>
      <c r="I17"/>
      <c r="J17"/>
    </row>
    <row r="18" spans="1:10" s="183" customFormat="1">
      <c r="A18" s="414" t="s">
        <v>222</v>
      </c>
      <c r="B18" s="414"/>
      <c r="C18" s="414"/>
      <c r="D18" s="414"/>
      <c r="E18" s="410"/>
      <c r="F18" s="410"/>
      <c r="G18" s="410"/>
      <c r="H18" s="410"/>
      <c r="I18" s="410"/>
      <c r="J18" s="410"/>
    </row>
    <row r="19" spans="1:10">
      <c r="F19" s="31"/>
      <c r="G19" s="31"/>
    </row>
    <row r="20" spans="1:10">
      <c r="F20" s="31"/>
      <c r="G20" s="31"/>
    </row>
    <row r="21" spans="1:10">
      <c r="F21" s="31"/>
      <c r="G21" s="31"/>
    </row>
    <row r="22" spans="1:10">
      <c r="F22" s="31"/>
      <c r="G22" s="31"/>
    </row>
    <row r="23" spans="1:10">
      <c r="F23" s="31"/>
      <c r="G23" s="31"/>
    </row>
    <row r="24" spans="1:10">
      <c r="F24" s="31"/>
      <c r="G24" s="31"/>
    </row>
    <row r="25" spans="1:10">
      <c r="F25" s="31"/>
      <c r="G25" s="31"/>
    </row>
    <row r="26" spans="1:10">
      <c r="F26" s="31"/>
      <c r="G26" s="31"/>
    </row>
    <row r="27" spans="1:10">
      <c r="F27" s="31"/>
      <c r="G27" s="31"/>
    </row>
    <row r="28" spans="1:10">
      <c r="F28" s="31"/>
      <c r="G28" s="31"/>
    </row>
    <row r="29" spans="1:10">
      <c r="F29" s="31"/>
      <c r="G29" s="31"/>
    </row>
    <row r="30" spans="1:10">
      <c r="F30" s="31"/>
      <c r="G30" s="31"/>
    </row>
    <row r="31" spans="1:10">
      <c r="F31" s="31"/>
      <c r="G31" s="31"/>
    </row>
  </sheetData>
  <mergeCells count="25">
    <mergeCell ref="A1:J1"/>
    <mergeCell ref="A18:J18"/>
    <mergeCell ref="C3:D3"/>
    <mergeCell ref="A4:A6"/>
    <mergeCell ref="E4:E6"/>
    <mergeCell ref="F4:F6"/>
    <mergeCell ref="G4:G6"/>
    <mergeCell ref="H4:H6"/>
    <mergeCell ref="I4:I6"/>
    <mergeCell ref="E10:E12"/>
    <mergeCell ref="J4:J6"/>
    <mergeCell ref="A7:A9"/>
    <mergeCell ref="E7:E9"/>
    <mergeCell ref="F7:F9"/>
    <mergeCell ref="G7:G9"/>
    <mergeCell ref="H7:H9"/>
    <mergeCell ref="A10:A12"/>
    <mergeCell ref="I7:I9"/>
    <mergeCell ref="J7:J9"/>
    <mergeCell ref="B4:B6"/>
    <mergeCell ref="F10:F12"/>
    <mergeCell ref="G10:G12"/>
    <mergeCell ref="H10:H12"/>
    <mergeCell ref="I10:I12"/>
    <mergeCell ref="J10:J12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zoomScaleSheetLayoutView="100" workbookViewId="0">
      <selection activeCell="D23" sqref="D23"/>
    </sheetView>
  </sheetViews>
  <sheetFormatPr defaultRowHeight="15.75"/>
  <cols>
    <col min="1" max="2" width="20.25" style="24" customWidth="1"/>
    <col min="3" max="3" width="10" style="24" bestFit="1" customWidth="1"/>
    <col min="4" max="4" width="29.5" style="24" bestFit="1" customWidth="1"/>
    <col min="5" max="8" width="16" style="24" customWidth="1"/>
    <col min="9" max="9" width="14.375" style="24" customWidth="1"/>
    <col min="10" max="10" width="26.25" style="24" customWidth="1"/>
    <col min="11" max="11" width="8.375" style="24" customWidth="1"/>
    <col min="12" max="13" width="7.625" style="24" customWidth="1"/>
    <col min="14" max="14" width="6.75" style="24" customWidth="1"/>
    <col min="15" max="15" width="6.875" style="24" customWidth="1"/>
    <col min="16" max="16384" width="9" style="24"/>
  </cols>
  <sheetData>
    <row r="1" spans="1:10" ht="21">
      <c r="A1" s="398" t="s">
        <v>270</v>
      </c>
      <c r="B1" s="398"/>
      <c r="C1" s="398"/>
      <c r="D1" s="398"/>
      <c r="E1" s="399"/>
      <c r="F1" s="399"/>
      <c r="G1" s="399"/>
      <c r="H1" s="399"/>
      <c r="I1" s="399"/>
      <c r="J1" s="399"/>
    </row>
    <row r="2" spans="1:10" ht="17.25" thickBot="1">
      <c r="A2" s="32"/>
      <c r="B2" s="32"/>
      <c r="C2" s="32"/>
      <c r="D2" s="32"/>
      <c r="F2" s="34"/>
      <c r="H2" s="35"/>
      <c r="J2" s="20" t="s">
        <v>206</v>
      </c>
    </row>
    <row r="3" spans="1:10" s="36" customFormat="1" ht="34.5" customHeight="1">
      <c r="A3" s="312" t="s">
        <v>275</v>
      </c>
      <c r="B3" s="326" t="s">
        <v>274</v>
      </c>
      <c r="C3" s="507" t="s">
        <v>277</v>
      </c>
      <c r="D3" s="508"/>
      <c r="E3" s="314" t="s">
        <v>3</v>
      </c>
      <c r="F3" s="290" t="s">
        <v>4</v>
      </c>
      <c r="G3" s="290" t="s">
        <v>208</v>
      </c>
      <c r="H3" s="290" t="s">
        <v>209</v>
      </c>
      <c r="I3" s="290" t="s">
        <v>210</v>
      </c>
      <c r="J3" s="311" t="s">
        <v>304</v>
      </c>
    </row>
    <row r="4" spans="1:10" ht="16.5">
      <c r="A4" s="503" t="s">
        <v>276</v>
      </c>
      <c r="B4" s="513" t="s">
        <v>278</v>
      </c>
      <c r="C4" s="332" t="s">
        <v>281</v>
      </c>
      <c r="D4" s="330" t="s">
        <v>282</v>
      </c>
      <c r="E4" s="527"/>
      <c r="F4" s="527"/>
      <c r="G4" s="527"/>
      <c r="H4" s="527"/>
      <c r="I4" s="528">
        <f>D6*D7</f>
        <v>0</v>
      </c>
      <c r="J4" s="518"/>
    </row>
    <row r="5" spans="1:10" ht="16.5">
      <c r="A5" s="503"/>
      <c r="B5" s="513"/>
      <c r="C5" s="333" t="s">
        <v>280</v>
      </c>
      <c r="D5" s="330" t="s">
        <v>283</v>
      </c>
      <c r="E5" s="527"/>
      <c r="F5" s="527"/>
      <c r="G5" s="527"/>
      <c r="H5" s="527"/>
      <c r="I5" s="528"/>
      <c r="J5" s="518"/>
    </row>
    <row r="6" spans="1:10" ht="16.5">
      <c r="A6" s="503"/>
      <c r="B6" s="513"/>
      <c r="C6" s="332" t="s">
        <v>284</v>
      </c>
      <c r="D6" s="330"/>
      <c r="E6" s="527"/>
      <c r="F6" s="527"/>
      <c r="G6" s="527"/>
      <c r="H6" s="527"/>
      <c r="I6" s="528"/>
      <c r="J6" s="518"/>
    </row>
    <row r="7" spans="1:10" ht="18" customHeight="1">
      <c r="A7" s="504"/>
      <c r="B7" s="514"/>
      <c r="C7" s="333" t="s">
        <v>285</v>
      </c>
      <c r="D7" s="330"/>
      <c r="E7" s="530"/>
      <c r="F7" s="530"/>
      <c r="G7" s="530"/>
      <c r="H7" s="530"/>
      <c r="I7" s="529"/>
      <c r="J7" s="531"/>
    </row>
    <row r="8" spans="1:10" ht="16.5">
      <c r="A8" s="503" t="s">
        <v>276</v>
      </c>
      <c r="B8" s="513" t="s">
        <v>279</v>
      </c>
      <c r="C8" s="332" t="s">
        <v>286</v>
      </c>
      <c r="D8" s="330" t="s">
        <v>287</v>
      </c>
      <c r="E8" s="527"/>
      <c r="F8" s="527"/>
      <c r="G8" s="527"/>
      <c r="H8" s="527"/>
      <c r="I8" s="528">
        <f>D9*D10*D11</f>
        <v>0</v>
      </c>
      <c r="J8" s="518"/>
    </row>
    <row r="9" spans="1:10" ht="16.5">
      <c r="A9" s="503"/>
      <c r="B9" s="513"/>
      <c r="C9" s="332" t="s">
        <v>288</v>
      </c>
      <c r="D9" s="330"/>
      <c r="E9" s="527"/>
      <c r="F9" s="527"/>
      <c r="G9" s="527"/>
      <c r="H9" s="527"/>
      <c r="I9" s="528"/>
      <c r="J9" s="518"/>
    </row>
    <row r="10" spans="1:10" ht="16.5">
      <c r="A10" s="503"/>
      <c r="B10" s="513"/>
      <c r="C10" s="308" t="s">
        <v>290</v>
      </c>
      <c r="D10" s="330"/>
      <c r="E10" s="527"/>
      <c r="F10" s="527"/>
      <c r="G10" s="527"/>
      <c r="H10" s="527"/>
      <c r="I10" s="528"/>
      <c r="J10" s="518"/>
    </row>
    <row r="11" spans="1:10" ht="16.5">
      <c r="A11" s="504"/>
      <c r="B11" s="513"/>
      <c r="C11" s="308" t="s">
        <v>289</v>
      </c>
      <c r="D11" s="330"/>
      <c r="E11" s="527"/>
      <c r="F11" s="527"/>
      <c r="G11" s="527"/>
      <c r="H11" s="527"/>
      <c r="I11" s="529"/>
      <c r="J11" s="518"/>
    </row>
    <row r="12" spans="1:10" ht="21" customHeight="1">
      <c r="A12" s="496"/>
      <c r="B12" s="515"/>
      <c r="C12" s="334"/>
      <c r="D12" s="335"/>
      <c r="E12" s="519"/>
      <c r="F12" s="519"/>
      <c r="G12" s="519"/>
      <c r="H12" s="519"/>
      <c r="I12" s="522"/>
      <c r="J12" s="524"/>
    </row>
    <row r="13" spans="1:10" ht="21" customHeight="1">
      <c r="A13" s="497"/>
      <c r="B13" s="516"/>
      <c r="C13" s="334"/>
      <c r="D13" s="335"/>
      <c r="E13" s="520"/>
      <c r="F13" s="520"/>
      <c r="G13" s="520"/>
      <c r="H13" s="520"/>
      <c r="I13" s="522"/>
      <c r="J13" s="525"/>
    </row>
    <row r="14" spans="1:10" ht="21" customHeight="1" thickBot="1">
      <c r="A14" s="498"/>
      <c r="B14" s="517"/>
      <c r="C14" s="336"/>
      <c r="D14" s="337"/>
      <c r="E14" s="521"/>
      <c r="F14" s="521"/>
      <c r="G14" s="521"/>
      <c r="H14" s="521"/>
      <c r="I14" s="523"/>
      <c r="J14" s="526"/>
    </row>
    <row r="15" spans="1:10" ht="21" customHeight="1" thickBot="1">
      <c r="A15" s="310" t="s">
        <v>211</v>
      </c>
      <c r="B15" s="273"/>
      <c r="C15" s="273"/>
      <c r="D15" s="273"/>
      <c r="E15" s="210"/>
      <c r="F15" s="210"/>
      <c r="G15" s="210"/>
      <c r="H15" s="210"/>
      <c r="I15" s="331">
        <f>SUM(I4:I14)</f>
        <v>0</v>
      </c>
      <c r="J15" s="212"/>
    </row>
    <row r="16" spans="1:10" s="183" customFormat="1" ht="17.25" customHeight="1">
      <c r="A16" s="41" t="s">
        <v>223</v>
      </c>
      <c r="B16" s="41"/>
      <c r="C16" s="41"/>
      <c r="D16" s="41"/>
      <c r="E16"/>
      <c r="F16"/>
      <c r="G16"/>
      <c r="H16"/>
      <c r="I16"/>
      <c r="J16"/>
    </row>
    <row r="17" spans="1:10" s="183" customFormat="1">
      <c r="A17" s="41" t="s">
        <v>305</v>
      </c>
      <c r="B17" s="41"/>
      <c r="C17" s="41"/>
      <c r="D17" s="41"/>
      <c r="E17"/>
      <c r="F17"/>
      <c r="G17"/>
      <c r="H17"/>
      <c r="I17"/>
      <c r="J17"/>
    </row>
    <row r="18" spans="1:10" s="183" customFormat="1">
      <c r="A18" s="41" t="s">
        <v>221</v>
      </c>
      <c r="B18" s="41"/>
      <c r="C18" s="41"/>
      <c r="D18" s="41"/>
      <c r="E18"/>
      <c r="F18"/>
      <c r="G18"/>
      <c r="H18"/>
      <c r="I18"/>
      <c r="J18"/>
    </row>
    <row r="19" spans="1:10" s="183" customFormat="1">
      <c r="A19" s="41" t="s">
        <v>300</v>
      </c>
      <c r="B19" s="41"/>
      <c r="C19" s="41"/>
      <c r="D19" s="41"/>
      <c r="E19"/>
      <c r="F19"/>
      <c r="G19"/>
      <c r="H19"/>
      <c r="I19"/>
      <c r="J19"/>
    </row>
    <row r="20" spans="1:10" s="183" customFormat="1">
      <c r="A20" s="414" t="s">
        <v>291</v>
      </c>
      <c r="B20" s="414"/>
      <c r="C20" s="414"/>
      <c r="D20" s="414"/>
      <c r="E20" s="410"/>
      <c r="F20" s="410"/>
      <c r="G20" s="410"/>
      <c r="H20" s="410"/>
      <c r="I20" s="410"/>
      <c r="J20" s="410"/>
    </row>
    <row r="21" spans="1:10">
      <c r="F21" s="31"/>
      <c r="G21" s="31"/>
    </row>
    <row r="22" spans="1:10">
      <c r="F22" s="31"/>
      <c r="G22" s="31"/>
    </row>
    <row r="23" spans="1:10">
      <c r="F23" s="31"/>
      <c r="G23" s="31"/>
    </row>
    <row r="24" spans="1:10">
      <c r="F24" s="31"/>
      <c r="G24" s="31"/>
    </row>
    <row r="25" spans="1:10">
      <c r="F25" s="31"/>
      <c r="G25" s="31"/>
    </row>
    <row r="26" spans="1:10">
      <c r="F26" s="31"/>
      <c r="G26" s="31"/>
    </row>
    <row r="27" spans="1:10">
      <c r="F27" s="31"/>
      <c r="G27" s="31"/>
    </row>
    <row r="28" spans="1:10">
      <c r="F28" s="31"/>
      <c r="G28" s="31"/>
    </row>
    <row r="29" spans="1:10">
      <c r="F29" s="31"/>
      <c r="G29" s="31"/>
    </row>
    <row r="30" spans="1:10">
      <c r="F30" s="31"/>
      <c r="G30" s="31"/>
    </row>
    <row r="31" spans="1:10">
      <c r="F31" s="31"/>
      <c r="G31" s="31"/>
    </row>
    <row r="32" spans="1:10">
      <c r="F32" s="31"/>
      <c r="G32" s="31"/>
    </row>
    <row r="33" spans="6:7">
      <c r="F33" s="31"/>
      <c r="G33" s="31"/>
    </row>
  </sheetData>
  <mergeCells count="27">
    <mergeCell ref="H8:H11"/>
    <mergeCell ref="I8:I11"/>
    <mergeCell ref="A1:J1"/>
    <mergeCell ref="C3:D3"/>
    <mergeCell ref="A4:A7"/>
    <mergeCell ref="E4:E7"/>
    <mergeCell ref="F4:F7"/>
    <mergeCell ref="G4:G7"/>
    <mergeCell ref="H4:H7"/>
    <mergeCell ref="I4:I7"/>
    <mergeCell ref="J4:J7"/>
    <mergeCell ref="A20:J20"/>
    <mergeCell ref="B4:B7"/>
    <mergeCell ref="B8:B11"/>
    <mergeCell ref="B12:B14"/>
    <mergeCell ref="J8:J11"/>
    <mergeCell ref="A12:A14"/>
    <mergeCell ref="E12:E14"/>
    <mergeCell ref="F12:F14"/>
    <mergeCell ref="G12:G14"/>
    <mergeCell ref="H12:H14"/>
    <mergeCell ref="I12:I14"/>
    <mergeCell ref="J12:J14"/>
    <mergeCell ref="A8:A11"/>
    <mergeCell ref="E8:E11"/>
    <mergeCell ref="F8:F11"/>
    <mergeCell ref="G8:G11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16</vt:i4>
      </vt:variant>
    </vt:vector>
  </HeadingPairs>
  <TitlesOfParts>
    <vt:vector size="34" baseType="lpstr">
      <vt:lpstr>會計報告封面</vt:lpstr>
      <vt:lpstr>計畫經費彙總表</vt:lpstr>
      <vt:lpstr>計畫人員薪資表</vt:lpstr>
      <vt:lpstr>工時記錄表</vt:lpstr>
      <vt:lpstr>國際新創團隊新聘人員</vt:lpstr>
      <vt:lpstr>工讀費</vt:lpstr>
      <vt:lpstr>專家學者審查及出席費、諮詢費</vt:lpstr>
      <vt:lpstr>講師費</vt:lpstr>
      <vt:lpstr>委託勞務費</vt:lpstr>
      <vt:lpstr>場地租金及布置費</vt:lpstr>
      <vt:lpstr>文宣品製作費</vt:lpstr>
      <vt:lpstr>房地租金</vt:lpstr>
      <vt:lpstr>設備使用費</vt:lpstr>
      <vt:lpstr>設備使用記錄表</vt:lpstr>
      <vt:lpstr>設備維護費 </vt:lpstr>
      <vt:lpstr>空間使用費</vt:lpstr>
      <vt:lpstr>參展費</vt:lpstr>
      <vt:lpstr>差旅費</vt:lpstr>
      <vt:lpstr>工時記錄表!Print_Area</vt:lpstr>
      <vt:lpstr>文宣品製作費!Print_Area</vt:lpstr>
      <vt:lpstr>委託勞務費!Print_Area</vt:lpstr>
      <vt:lpstr>房地租金!Print_Area</vt:lpstr>
      <vt:lpstr>空間使用費!Print_Area</vt:lpstr>
      <vt:lpstr>計畫人員薪資表!Print_Area</vt:lpstr>
      <vt:lpstr>計畫經費彙總表!Print_Area</vt:lpstr>
      <vt:lpstr>差旅費!Print_Area</vt:lpstr>
      <vt:lpstr>參展費!Print_Area</vt:lpstr>
      <vt:lpstr>專家學者審查及出席費、諮詢費!Print_Area</vt:lpstr>
      <vt:lpstr>設備使用記錄表!Print_Area</vt:lpstr>
      <vt:lpstr>設備使用費!Print_Area</vt:lpstr>
      <vt:lpstr>'設備維護費 '!Print_Area</vt:lpstr>
      <vt:lpstr>場地租金及布置費!Print_Area</vt:lpstr>
      <vt:lpstr>會計報告封面!Print_Area</vt:lpstr>
      <vt:lpstr>講師費!Print_Area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Administrator</cp:lastModifiedBy>
  <cp:lastPrinted>2014-05-06T08:35:20Z</cp:lastPrinted>
  <dcterms:created xsi:type="dcterms:W3CDTF">1998-03-19T06:09:40Z</dcterms:created>
  <dcterms:modified xsi:type="dcterms:W3CDTF">2023-07-28T03:18:18Z</dcterms:modified>
</cp:coreProperties>
</file>